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uniper.sharepoint.com/sites/TEAM_EM_2_D/TEAM_EM_2_D/CEMS/JEP/National Guidance/Part II compliance/"/>
    </mc:Choice>
  </mc:AlternateContent>
  <xr:revisionPtr revIDLastSave="98" documentId="8_{D55D2EA5-7581-4902-9A6B-D1DAF6C4F7F2}" xr6:coauthVersionLast="47" xr6:coauthVersionMax="47" xr10:uidLastSave="{0DA80772-C9F7-408B-9C65-97E5A5032D6A}"/>
  <bookViews>
    <workbookView xWindow="-108" yWindow="-108" windowWidth="23256" windowHeight="12456" xr2:uid="{00000000-000D-0000-FFFF-FFFF00000000}"/>
  </bookViews>
  <sheets>
    <sheet name="Version control" sheetId="43" r:id="rId1"/>
    <sheet name="List of forms concise" sheetId="14" r:id="rId2"/>
    <sheet name="IED HR1" sheetId="24" r:id="rId3"/>
    <sheet name="IED CON1" sheetId="30" r:id="rId4"/>
    <sheet name="IED CON2" sheetId="23" r:id="rId5"/>
    <sheet name="IED PM1" sheetId="31" r:id="rId6"/>
    <sheet name="IED PM2" sheetId="35" r:id="rId7"/>
    <sheet name="IED PM3" sheetId="41" r:id="rId8"/>
    <sheet name="IED BD1" sheetId="18" r:id="rId9"/>
    <sheet name="IED MF1" sheetId="19" r:id="rId10"/>
    <sheet name="IED BS1" sheetId="36" r:id="rId11"/>
    <sheet name="IED AQRA1" sheetId="21" r:id="rId12"/>
    <sheet name="IED AQRA2" sheetId="37" r:id="rId13"/>
    <sheet name="IED CEM1" sheetId="42" r:id="rId14"/>
    <sheet name="IED CEM2" sheetId="48" r:id="rId15"/>
    <sheet name="IED CEM3" sheetId="49" r:id="rId16"/>
    <sheet name="IED REM1" sheetId="40" r:id="rId17"/>
    <sheet name="IED SF6" sheetId="47" r:id="rId18"/>
  </sheets>
  <externalReferences>
    <externalReference r:id="rId19"/>
    <externalReference r:id="rId20"/>
    <externalReference r:id="rId21"/>
    <externalReference r:id="rId22"/>
  </externalReferences>
  <definedNames>
    <definedName name="_xlnm.Print_Area" localSheetId="8">'IED BD1'!$A$1:$M$34</definedName>
    <definedName name="_xlnm.Print_Area" localSheetId="14">'IED CEM2'!$A$1:$I$36</definedName>
    <definedName name="_xlnm.Print_Area" localSheetId="15">'IED CEM3'!$A$1:$F$36</definedName>
    <definedName name="_xlnm.Print_Area" localSheetId="3">'IED CON1'!$A$1:$P$42</definedName>
    <definedName name="_xlnm.Print_Area" localSheetId="4">'IED CON2'!$A$1:$L$45</definedName>
    <definedName name="_xlnm.Print_Area" localSheetId="2">'IED HR1'!$A$1:$K$28</definedName>
    <definedName name="_xlnm.Print_Area" localSheetId="5">'IED PM1'!$B$1:$H$38</definedName>
    <definedName name="_xlnm.Print_Area" localSheetId="6">'IED PM2'!$A$1:$G$34</definedName>
    <definedName name="_xlnm.Print_Area" localSheetId="7">'IED PM3'!$A$1:$M$34</definedName>
    <definedName name="_xlnm.Print_Area" localSheetId="17">'IED SF6'!$A$1:$N$41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0" i="47" l="1"/>
  <c r="F30" i="47"/>
  <c r="E30" i="47"/>
  <c r="G30" i="47" s="1"/>
  <c r="H28" i="47"/>
  <c r="F28" i="47"/>
  <c r="E28" i="47"/>
  <c r="G28" i="47" s="1"/>
  <c r="H26" i="47"/>
  <c r="F26" i="47"/>
  <c r="E26" i="47"/>
  <c r="G26" i="47" s="1"/>
  <c r="H24" i="47"/>
  <c r="F24" i="47"/>
  <c r="E24" i="47"/>
  <c r="G24" i="47" s="1"/>
  <c r="H22" i="47"/>
  <c r="G22" i="47"/>
  <c r="F22" i="47"/>
  <c r="E22" i="47"/>
  <c r="H20" i="47"/>
  <c r="F20" i="47"/>
  <c r="E20" i="47"/>
  <c r="G20" i="47" s="1"/>
  <c r="H18" i="47"/>
  <c r="F18" i="47"/>
  <c r="E18" i="47"/>
  <c r="G18" i="47" s="1"/>
  <c r="H16" i="47"/>
  <c r="F16" i="47"/>
  <c r="E16" i="47"/>
  <c r="G16" i="47" s="1"/>
  <c r="H14" i="47"/>
  <c r="F14" i="47"/>
  <c r="E14" i="47"/>
  <c r="G14" i="47" s="1"/>
  <c r="H12" i="47"/>
  <c r="F12" i="47"/>
  <c r="E12" i="47"/>
  <c r="G12" i="47" s="1"/>
</calcChain>
</file>

<file path=xl/sharedStrings.xml><?xml version="1.0" encoding="utf-8"?>
<sst xmlns="http://schemas.openxmlformats.org/spreadsheetml/2006/main" count="863" uniqueCount="452">
  <si>
    <t>RELEASES TO AIR</t>
  </si>
  <si>
    <t>Operator:</t>
  </si>
  <si>
    <t>Location:</t>
  </si>
  <si>
    <t>Permit/Variation Number:</t>
  </si>
  <si>
    <t>Dust</t>
  </si>
  <si>
    <t xml:space="preserve"> ……………..……………………………………..</t>
  </si>
  <si>
    <t>Signed on behalf of the Operator by:</t>
  </si>
  <si>
    <t>Form:</t>
  </si>
  <si>
    <t/>
  </si>
  <si>
    <t>NOTES:</t>
  </si>
  <si>
    <t>Date of return:</t>
  </si>
  <si>
    <t>Load (%MCR)</t>
  </si>
  <si>
    <t>Date</t>
  </si>
  <si>
    <t xml:space="preserve">  January</t>
  </si>
  <si>
    <t xml:space="preserve">  February</t>
  </si>
  <si>
    <t xml:space="preserve">  March</t>
  </si>
  <si>
    <t xml:space="preserve">  April</t>
  </si>
  <si>
    <t xml:space="preserve">  May</t>
  </si>
  <si>
    <t xml:space="preserve">  June</t>
  </si>
  <si>
    <t xml:space="preserve">  July</t>
  </si>
  <si>
    <t xml:space="preserve">  August</t>
  </si>
  <si>
    <t xml:space="preserve">  September</t>
  </si>
  <si>
    <t xml:space="preserve">  October</t>
  </si>
  <si>
    <t xml:space="preserve">  November</t>
  </si>
  <si>
    <t xml:space="preserve">  December</t>
  </si>
  <si>
    <t>Title</t>
  </si>
  <si>
    <t xml:space="preserve"> Month</t>
  </si>
  <si>
    <t>Monthly
Mean</t>
  </si>
  <si>
    <t xml:space="preserve"> ……………..………………………………………………..</t>
  </si>
  <si>
    <t xml:space="preserve">QUARTERLY RETURN </t>
  </si>
  <si>
    <r>
      <t>NO</t>
    </r>
    <r>
      <rPr>
        <b/>
        <vertAlign val="subscript"/>
        <sz val="11"/>
        <rFont val="Arial"/>
        <family val="2"/>
      </rPr>
      <t xml:space="preserve">x </t>
    </r>
    <r>
      <rPr>
        <b/>
        <sz val="11"/>
        <rFont val="Arial"/>
        <family val="2"/>
      </rPr>
      <t>(mg/m</t>
    </r>
    <r>
      <rPr>
        <b/>
        <vertAlign val="superscript"/>
        <sz val="11"/>
        <rFont val="Arial"/>
        <family val="2"/>
      </rPr>
      <t>3</t>
    </r>
    <r>
      <rPr>
        <b/>
        <sz val="11"/>
        <rFont val="Arial"/>
        <family val="2"/>
      </rPr>
      <t>)</t>
    </r>
  </si>
  <si>
    <r>
      <t xml:space="preserve">Fuel 2 </t>
    </r>
    <r>
      <rPr>
        <i/>
        <sz val="11"/>
        <rFont val="Arial"/>
        <family val="2"/>
      </rPr>
      <t>name</t>
    </r>
    <r>
      <rPr>
        <sz val="11"/>
        <rFont val="Arial"/>
        <family val="2"/>
      </rPr>
      <t xml:space="preserve">  (%)</t>
    </r>
  </si>
  <si>
    <r>
      <t xml:space="preserve">Fuel 3 </t>
    </r>
    <r>
      <rPr>
        <i/>
        <sz val="11"/>
        <rFont val="Arial"/>
        <family val="2"/>
      </rPr>
      <t>name</t>
    </r>
    <r>
      <rPr>
        <sz val="11"/>
        <rFont val="Arial"/>
        <family val="2"/>
      </rPr>
      <t xml:space="preserve">  (%)</t>
    </r>
  </si>
  <si>
    <r>
      <t xml:space="preserve">Fuel 1 </t>
    </r>
    <r>
      <rPr>
        <i/>
        <sz val="11"/>
        <rFont val="Arial"/>
        <family val="2"/>
      </rPr>
      <t>name</t>
    </r>
    <r>
      <rPr>
        <sz val="11"/>
        <rFont val="Arial"/>
        <family val="2"/>
      </rPr>
      <t xml:space="preserve">  (%)</t>
    </r>
  </si>
  <si>
    <t xml:space="preserve">ANNUAL RETURN </t>
  </si>
  <si>
    <t>OPERATING HOURS</t>
  </si>
  <si>
    <t>ANNUAL OPERATING HOURS RETURN</t>
  </si>
  <si>
    <t>RETURN OF MALFUNCTION AND BREAKDOWN DATA (AS REQUIRED)</t>
  </si>
  <si>
    <r>
      <t>NO</t>
    </r>
    <r>
      <rPr>
        <b/>
        <vertAlign val="subscript"/>
        <sz val="11"/>
        <rFont val="Arial"/>
        <family val="2"/>
      </rPr>
      <t xml:space="preserve">x </t>
    </r>
    <r>
      <rPr>
        <b/>
        <sz val="11"/>
        <rFont val="Arial"/>
        <family val="2"/>
      </rPr>
      <t/>
    </r>
  </si>
  <si>
    <r>
      <t>Dust</t>
    </r>
    <r>
      <rPr>
        <b/>
        <vertAlign val="subscript"/>
        <sz val="11"/>
        <rFont val="Arial"/>
        <family val="2"/>
      </rPr>
      <t xml:space="preserve"> </t>
    </r>
    <r>
      <rPr>
        <b/>
        <sz val="11"/>
        <rFont val="Arial"/>
        <family val="2"/>
      </rPr>
      <t/>
    </r>
  </si>
  <si>
    <r>
      <t>SO</t>
    </r>
    <r>
      <rPr>
        <b/>
        <vertAlign val="subscript"/>
        <sz val="11"/>
        <rFont val="Arial"/>
        <family val="2"/>
      </rPr>
      <t xml:space="preserve">2 </t>
    </r>
  </si>
  <si>
    <t>Malfunction 
(hours)</t>
  </si>
  <si>
    <t>Breakdown
(hours)</t>
  </si>
  <si>
    <t xml:space="preserve"> Annual cap (hours)</t>
  </si>
  <si>
    <t xml:space="preserve">Notes: </t>
  </si>
  <si>
    <t>With data exclusion
(Reportable data only)</t>
  </si>
  <si>
    <t>Without data exclusion
(All of the above data)</t>
  </si>
  <si>
    <t>Average</t>
  </si>
  <si>
    <t xml:space="preserve">Daily </t>
  </si>
  <si>
    <t>Y/N</t>
  </si>
  <si>
    <r>
      <t>mg/m</t>
    </r>
    <r>
      <rPr>
        <b/>
        <vertAlign val="superscript"/>
        <sz val="11"/>
        <color indexed="8"/>
        <rFont val="Arial"/>
        <family val="2"/>
      </rPr>
      <t>3</t>
    </r>
  </si>
  <si>
    <t>Start time</t>
  </si>
  <si>
    <t>Hour</t>
  </si>
  <si>
    <t>Excluded?</t>
  </si>
  <si>
    <r>
      <t>NO</t>
    </r>
    <r>
      <rPr>
        <b/>
        <vertAlign val="subscript"/>
        <sz val="11"/>
        <color indexed="8"/>
        <rFont val="Arial"/>
        <family val="2"/>
      </rPr>
      <t>x</t>
    </r>
  </si>
  <si>
    <r>
      <t>SO</t>
    </r>
    <r>
      <rPr>
        <b/>
        <vertAlign val="subscript"/>
        <sz val="11"/>
        <color indexed="8"/>
        <rFont val="Arial"/>
        <family val="2"/>
      </rPr>
      <t>2</t>
    </r>
  </si>
  <si>
    <t>Date:</t>
  </si>
  <si>
    <t>Type:</t>
  </si>
  <si>
    <r>
      <t>Air quality objectives are set for SO</t>
    </r>
    <r>
      <rPr>
        <vertAlign val="subscript"/>
        <sz val="10"/>
        <color indexed="8"/>
        <rFont val="Arial"/>
        <family val="2"/>
      </rPr>
      <t>2</t>
    </r>
    <r>
      <rPr>
        <sz val="10"/>
        <rFont val="Arial"/>
        <family val="2"/>
      </rPr>
      <t xml:space="preserve"> (15min, Hourly, Daily averages); NO</t>
    </r>
    <r>
      <rPr>
        <vertAlign val="subscript"/>
        <sz val="10"/>
        <color indexed="8"/>
        <rFont val="Arial"/>
        <family val="2"/>
      </rPr>
      <t>2</t>
    </r>
    <r>
      <rPr>
        <sz val="10"/>
        <rFont val="Arial"/>
        <family val="2"/>
      </rPr>
      <t xml:space="preserve"> (Hourly) and PM</t>
    </r>
    <r>
      <rPr>
        <vertAlign val="subscript"/>
        <sz val="10"/>
        <color indexed="8"/>
        <rFont val="Arial"/>
        <family val="2"/>
      </rPr>
      <t>10</t>
    </r>
    <r>
      <rPr>
        <sz val="10"/>
        <rFont val="Arial"/>
        <family val="2"/>
      </rPr>
      <t xml:space="preserve"> (Daily).</t>
    </r>
  </si>
  <si>
    <t>Notes:</t>
  </si>
  <si>
    <t>Further dispersion modelling required (Y/N)?</t>
  </si>
  <si>
    <r>
      <rPr>
        <b/>
        <sz val="11"/>
        <color indexed="8"/>
        <rFont val="Arial"/>
        <family val="2"/>
      </rPr>
      <t>Dispersion Assessment:</t>
    </r>
    <r>
      <rPr>
        <sz val="11"/>
        <color indexed="8"/>
        <rFont val="Arial"/>
        <family val="2"/>
      </rPr>
      <t xml:space="preserve">
</t>
    </r>
    <r>
      <rPr>
        <i/>
        <sz val="11"/>
        <color indexed="8"/>
        <rFont val="Arial"/>
        <family val="2"/>
      </rPr>
      <t>Comment on the magnitude of the maximum hourly average concentration in relation to previous dispersion modelling studies.</t>
    </r>
  </si>
  <si>
    <r>
      <rPr>
        <b/>
        <sz val="11"/>
        <color indexed="8"/>
        <rFont val="Arial"/>
        <family val="2"/>
      </rPr>
      <t>Local Air Quality Assessment:</t>
    </r>
    <r>
      <rPr>
        <sz val="11"/>
        <color indexed="8"/>
        <rFont val="Arial"/>
        <family val="2"/>
      </rPr>
      <t xml:space="preserve">
</t>
    </r>
    <r>
      <rPr>
        <i/>
        <sz val="11"/>
        <color indexed="8"/>
        <rFont val="Arial"/>
        <family val="2"/>
      </rPr>
      <t>Note any relevant observations from local air quality monitoring stations and comment on weather conditions, including prevailing wind speed (maximum and average) and direction.</t>
    </r>
  </si>
  <si>
    <t>Number of running units:</t>
  </si>
  <si>
    <r>
      <t>Daily Emission Limit Value (mg/m</t>
    </r>
    <r>
      <rPr>
        <b/>
        <vertAlign val="superscript"/>
        <sz val="11"/>
        <color indexed="8"/>
        <rFont val="Arial"/>
        <family val="2"/>
      </rPr>
      <t>3</t>
    </r>
    <r>
      <rPr>
        <b/>
        <sz val="11"/>
        <color indexed="8"/>
        <rFont val="Arial"/>
        <family val="2"/>
      </rPr>
      <t>):</t>
    </r>
  </si>
  <si>
    <r>
      <t>Maximum daily average valid concentration (mg/m</t>
    </r>
    <r>
      <rPr>
        <b/>
        <vertAlign val="superscript"/>
        <sz val="11"/>
        <color indexed="8"/>
        <rFont val="Arial"/>
        <family val="2"/>
      </rPr>
      <t>3</t>
    </r>
    <r>
      <rPr>
        <b/>
        <sz val="11"/>
        <color indexed="8"/>
        <rFont val="Arial"/>
        <family val="2"/>
      </rPr>
      <t>):</t>
    </r>
  </si>
  <si>
    <r>
      <t>Maximum hourly average valid concentration (mg/m</t>
    </r>
    <r>
      <rPr>
        <b/>
        <vertAlign val="superscript"/>
        <sz val="11"/>
        <color indexed="8"/>
        <rFont val="Arial"/>
        <family val="2"/>
      </rPr>
      <t>3</t>
    </r>
    <r>
      <rPr>
        <b/>
        <sz val="11"/>
        <color indexed="8"/>
        <rFont val="Arial"/>
        <family val="2"/>
      </rPr>
      <t>):</t>
    </r>
  </si>
  <si>
    <t>Number of excluded hours</t>
  </si>
  <si>
    <t xml:space="preserve">Notification period commenced (DD-MM-YYYY 00:00): </t>
  </si>
  <si>
    <t>Last excluded hour (DD-MM-YYYY HH:MM):</t>
  </si>
  <si>
    <t>First excluded hour (DD-MM-YYYY HH:MM):</t>
  </si>
  <si>
    <r>
      <t>DUST (as PM</t>
    </r>
    <r>
      <rPr>
        <b/>
        <vertAlign val="subscript"/>
        <sz val="11"/>
        <color indexed="8"/>
        <rFont val="Arial"/>
        <family val="2"/>
      </rPr>
      <t>10</t>
    </r>
    <r>
      <rPr>
        <b/>
        <sz val="11"/>
        <color indexed="8"/>
        <rFont val="Arial"/>
        <family val="2"/>
      </rPr>
      <t>)</t>
    </r>
  </si>
  <si>
    <r>
      <t>Nitrogen Oxides (NO</t>
    </r>
    <r>
      <rPr>
        <b/>
        <vertAlign val="subscript"/>
        <sz val="11"/>
        <color indexed="8"/>
        <rFont val="Arial"/>
        <family val="2"/>
      </rPr>
      <t>x</t>
    </r>
    <r>
      <rPr>
        <b/>
        <sz val="11"/>
        <color indexed="8"/>
        <rFont val="Arial"/>
        <family val="2"/>
      </rPr>
      <t xml:space="preserve"> as NO</t>
    </r>
    <r>
      <rPr>
        <b/>
        <vertAlign val="subscript"/>
        <sz val="11"/>
        <color indexed="8"/>
        <rFont val="Arial"/>
        <family val="2"/>
      </rPr>
      <t>2</t>
    </r>
    <r>
      <rPr>
        <b/>
        <sz val="11"/>
        <color indexed="8"/>
        <rFont val="Arial"/>
        <family val="2"/>
      </rPr>
      <t>)</t>
    </r>
  </si>
  <si>
    <r>
      <t>Sulphur Dioxide (SO</t>
    </r>
    <r>
      <rPr>
        <b/>
        <vertAlign val="subscript"/>
        <sz val="11"/>
        <color indexed="8"/>
        <rFont val="Arial"/>
        <family val="2"/>
      </rPr>
      <t>2</t>
    </r>
    <r>
      <rPr>
        <b/>
        <sz val="11"/>
        <color indexed="8"/>
        <rFont val="Arial"/>
        <family val="2"/>
      </rPr>
      <t>)</t>
    </r>
  </si>
  <si>
    <r>
      <t>Pollutant(s) (SO</t>
    </r>
    <r>
      <rPr>
        <b/>
        <vertAlign val="subscript"/>
        <sz val="11"/>
        <color indexed="8"/>
        <rFont val="Arial"/>
        <family val="2"/>
      </rPr>
      <t>2</t>
    </r>
    <r>
      <rPr>
        <b/>
        <sz val="11"/>
        <color indexed="8"/>
        <rFont val="Arial"/>
        <family val="2"/>
      </rPr>
      <t>, NO</t>
    </r>
    <r>
      <rPr>
        <b/>
        <vertAlign val="subscript"/>
        <sz val="11"/>
        <color indexed="8"/>
        <rFont val="Arial"/>
        <family val="2"/>
      </rPr>
      <t>x</t>
    </r>
    <r>
      <rPr>
        <b/>
        <sz val="11"/>
        <color indexed="8"/>
        <rFont val="Arial"/>
        <family val="2"/>
      </rPr>
      <t>, Dust):</t>
    </r>
  </si>
  <si>
    <t>Permit number:</t>
  </si>
  <si>
    <t>Contact:</t>
  </si>
  <si>
    <t>Air Quality Risk Assessment</t>
  </si>
  <si>
    <t>Year:
LCP:</t>
  </si>
  <si>
    <r>
      <t>CO</t>
    </r>
    <r>
      <rPr>
        <b/>
        <vertAlign val="subscript"/>
        <sz val="11"/>
        <rFont val="Arial"/>
        <family val="2"/>
      </rPr>
      <t xml:space="preserve"> </t>
    </r>
    <r>
      <rPr>
        <b/>
        <sz val="11"/>
        <rFont val="Arial"/>
        <family val="2"/>
      </rPr>
      <t>(mg/m</t>
    </r>
    <r>
      <rPr>
        <b/>
        <vertAlign val="superscript"/>
        <sz val="11"/>
        <rFont val="Arial"/>
        <family val="2"/>
      </rPr>
      <t>3</t>
    </r>
    <r>
      <rPr>
        <b/>
        <sz val="11"/>
        <rFont val="Arial"/>
        <family val="2"/>
      </rPr>
      <t xml:space="preserve">) </t>
    </r>
  </si>
  <si>
    <t>Year:</t>
  </si>
  <si>
    <t xml:space="preserve"> January</t>
  </si>
  <si>
    <t xml:space="preserve"> February</t>
  </si>
  <si>
    <t xml:space="preserve"> March</t>
  </si>
  <si>
    <t xml:space="preserve"> April</t>
  </si>
  <si>
    <t xml:space="preserve"> May</t>
  </si>
  <si>
    <t xml:space="preserve"> June</t>
  </si>
  <si>
    <t xml:space="preserve"> July</t>
  </si>
  <si>
    <t xml:space="preserve"> August</t>
  </si>
  <si>
    <t xml:space="preserve"> September</t>
  </si>
  <si>
    <t xml:space="preserve"> October</t>
  </si>
  <si>
    <t xml:space="preserve"> November</t>
  </si>
  <si>
    <t xml:space="preserve"> December</t>
  </si>
  <si>
    <t>LCP3
(hours)</t>
  </si>
  <si>
    <t>LCP4
(hours)</t>
  </si>
  <si>
    <t>OPERATING MODE:</t>
  </si>
  <si>
    <t>Year:     
LCP:</t>
  </si>
  <si>
    <t>LCP:</t>
  </si>
  <si>
    <t xml:space="preserve">  Year:   </t>
  </si>
  <si>
    <t xml:space="preserve">For each LCP fitted with abatement, return the cumulative Malfunction and Breakdown hours as a rolling average (12 monthly period) that is updated on a monthly basis. </t>
  </si>
  <si>
    <t>Validated concentration data for each day affected by Malfunction or Breakdown.</t>
  </si>
  <si>
    <t xml:space="preserve">Valid Concentration Averages incorporate previously excluded data. </t>
  </si>
  <si>
    <t xml:space="preserve"> Month 1</t>
  </si>
  <si>
    <t>LCP2
(hours)</t>
  </si>
  <si>
    <t>Bypass
(hours)</t>
  </si>
  <si>
    <r>
      <t>LCP1</t>
    </r>
    <r>
      <rPr>
        <b/>
        <sz val="11"/>
        <color indexed="8"/>
        <rFont val="Arial"/>
        <family val="2"/>
      </rPr>
      <t xml:space="preserve">
(hours)</t>
    </r>
  </si>
  <si>
    <r>
      <t xml:space="preserve"> Five year rolling average </t>
    </r>
    <r>
      <rPr>
        <vertAlign val="superscript"/>
        <sz val="11"/>
        <color indexed="8"/>
        <rFont val="Arial"/>
        <family val="2"/>
      </rPr>
      <t>(f)</t>
    </r>
  </si>
  <si>
    <t xml:space="preserve">Monthly
Mean
(d) </t>
  </si>
  <si>
    <t>Max Daily
Mean
(d)</t>
  </si>
  <si>
    <t xml:space="preserve">Monthly
Mean
(d)
</t>
  </si>
  <si>
    <t xml:space="preserve"> Month 2</t>
  </si>
  <si>
    <t xml:space="preserve"> Month 3</t>
  </si>
  <si>
    <t xml:space="preserve"> Month 4</t>
  </si>
  <si>
    <t xml:space="preserve"> Month 5</t>
  </si>
  <si>
    <t xml:space="preserve"> Month 6</t>
  </si>
  <si>
    <t xml:space="preserve"> Month 7</t>
  </si>
  <si>
    <t xml:space="preserve"> Month 8</t>
  </si>
  <si>
    <t xml:space="preserve"> Month 9</t>
  </si>
  <si>
    <t xml:space="preserve"> Month 10</t>
  </si>
  <si>
    <t xml:space="preserve"> Month 11</t>
  </si>
  <si>
    <t xml:space="preserve"> Month 12</t>
  </si>
  <si>
    <t>No. Hours</t>
  </si>
  <si>
    <r>
      <t xml:space="preserve"> Annual Operating Hours </t>
    </r>
    <r>
      <rPr>
        <vertAlign val="superscript"/>
        <sz val="11"/>
        <color indexed="8"/>
        <rFont val="Arial"/>
        <family val="2"/>
      </rPr>
      <t>(a)</t>
    </r>
    <r>
      <rPr>
        <vertAlign val="superscript"/>
        <sz val="11"/>
        <rFont val="Arial"/>
        <family val="2"/>
      </rPr>
      <t>, (b)</t>
    </r>
  </si>
  <si>
    <r>
      <t xml:space="preserve"> Cumulative Operating Hours </t>
    </r>
    <r>
      <rPr>
        <vertAlign val="superscript"/>
        <sz val="11"/>
        <color indexed="8"/>
        <rFont val="Arial"/>
        <family val="2"/>
      </rPr>
      <t>(c)</t>
    </r>
    <r>
      <rPr>
        <vertAlign val="superscript"/>
        <sz val="11"/>
        <rFont val="Arial"/>
        <family val="2"/>
      </rPr>
      <t>,(d)</t>
    </r>
  </si>
  <si>
    <t>Part Load
Max Daily
Mean
(e)</t>
  </si>
  <si>
    <t>(a) Cumulative rolling malfunction and breakdown hours (12 month period) updated monthly</t>
  </si>
  <si>
    <r>
      <t xml:space="preserve">Malfunction/Breakdown
</t>
    </r>
    <r>
      <rPr>
        <b/>
        <sz val="11"/>
        <rFont val="Arial"/>
        <family val="2"/>
      </rPr>
      <t>/Normal Operation</t>
    </r>
  </si>
  <si>
    <t>(a) Produce a return for each day which has data exclusion due to Malfunction or Breakdown</t>
  </si>
  <si>
    <r>
      <t xml:space="preserve">(b) All data based on hourly average </t>
    </r>
    <r>
      <rPr>
        <u/>
        <sz val="11"/>
        <rFont val="Arial"/>
        <family val="2"/>
      </rPr>
      <t>validated</t>
    </r>
    <r>
      <rPr>
        <sz val="11"/>
        <rFont val="Arial"/>
        <family val="2"/>
      </rPr>
      <t xml:space="preserve"> concentrations (confidence interval subtracted) </t>
    </r>
  </si>
  <si>
    <t>QUARTERLY RETURN OF CUMULATIVE ANNUAL ROLLING MALFUNCTION AND BREAKDOWN HOURS</t>
  </si>
  <si>
    <t>Permit</t>
  </si>
  <si>
    <t>Parameter</t>
  </si>
  <si>
    <r>
      <t>HCl
(mg/m</t>
    </r>
    <r>
      <rPr>
        <b/>
        <vertAlign val="superscript"/>
        <sz val="11"/>
        <rFont val="Arial"/>
        <family val="2"/>
      </rPr>
      <t>3</t>
    </r>
    <r>
      <rPr>
        <b/>
        <sz val="11"/>
        <rFont val="Arial"/>
        <family val="2"/>
      </rPr>
      <t>)</t>
    </r>
  </si>
  <si>
    <r>
      <t>HF
(mg/m</t>
    </r>
    <r>
      <rPr>
        <b/>
        <vertAlign val="superscript"/>
        <sz val="11"/>
        <rFont val="Arial"/>
        <family val="2"/>
      </rPr>
      <t>3</t>
    </r>
    <r>
      <rPr>
        <b/>
        <sz val="11"/>
        <rFont val="Arial"/>
        <family val="2"/>
      </rPr>
      <t>)</t>
    </r>
  </si>
  <si>
    <t>Measurement details</t>
  </si>
  <si>
    <t>Date(s)</t>
  </si>
  <si>
    <t>Emission Limit Value</t>
  </si>
  <si>
    <t>Signed on behalf of the Operator by:    ………………………………………</t>
  </si>
  <si>
    <t>Date of return:                                       ………………………………………</t>
  </si>
  <si>
    <t>Result</t>
  </si>
  <si>
    <r>
      <t>Period:</t>
    </r>
    <r>
      <rPr>
        <b/>
        <vertAlign val="superscript"/>
        <sz val="11"/>
        <rFont val="Arial"/>
        <family val="2"/>
      </rPr>
      <t>(b)</t>
    </r>
  </si>
  <si>
    <r>
      <t>SO</t>
    </r>
    <r>
      <rPr>
        <b/>
        <vertAlign val="subscript"/>
        <sz val="11"/>
        <rFont val="Arial"/>
        <family val="2"/>
      </rPr>
      <t xml:space="preserve">2 </t>
    </r>
    <r>
      <rPr>
        <b/>
        <sz val="11"/>
        <rFont val="Arial"/>
        <family val="2"/>
      </rPr>
      <t>(mg/m</t>
    </r>
    <r>
      <rPr>
        <b/>
        <vertAlign val="superscript"/>
        <sz val="11"/>
        <rFont val="Arial"/>
        <family val="2"/>
      </rPr>
      <t>3</t>
    </r>
    <r>
      <rPr>
        <b/>
        <sz val="11"/>
        <rFont val="Arial"/>
        <family val="2"/>
      </rPr>
      <t>)</t>
    </r>
  </si>
  <si>
    <r>
      <t>Dust</t>
    </r>
    <r>
      <rPr>
        <b/>
        <vertAlign val="subscript"/>
        <sz val="11"/>
        <rFont val="Arial"/>
        <family val="2"/>
      </rPr>
      <t xml:space="preserve"> </t>
    </r>
    <r>
      <rPr>
        <b/>
        <sz val="11"/>
        <rFont val="Arial"/>
        <family val="2"/>
      </rPr>
      <t>(mg/m</t>
    </r>
    <r>
      <rPr>
        <b/>
        <vertAlign val="superscript"/>
        <sz val="11"/>
        <rFont val="Arial"/>
        <family val="2"/>
      </rPr>
      <t>3</t>
    </r>
    <r>
      <rPr>
        <b/>
        <sz val="11"/>
        <rFont val="Arial"/>
        <family val="2"/>
      </rPr>
      <t>)</t>
    </r>
  </si>
  <si>
    <t>Max Daily
Mean</t>
  </si>
  <si>
    <t>Monthly 
Mean</t>
  </si>
  <si>
    <t>(b)  Period, e.g., Jan - Mar for Quarterly, Jan - Jun for Six-Monthly or Jan - Dec for Annual.</t>
  </si>
  <si>
    <t>(c) Extend report to cover the required number of LCP on each site and repeat report for each separately regulated Operating Mode as required, e.g., Combined Cycle, Open Cycle, Supplementary firing, Auxiliary firing.</t>
  </si>
  <si>
    <t>Average result</t>
  </si>
  <si>
    <r>
      <t>NO</t>
    </r>
    <r>
      <rPr>
        <b/>
        <vertAlign val="subscript"/>
        <sz val="11"/>
        <rFont val="Arial"/>
        <family val="2"/>
      </rPr>
      <t>x</t>
    </r>
    <r>
      <rPr>
        <b/>
        <sz val="11"/>
        <rFont val="Arial"/>
        <family val="2"/>
      </rPr>
      <t xml:space="preserve">
(mg/m</t>
    </r>
    <r>
      <rPr>
        <b/>
        <vertAlign val="superscript"/>
        <sz val="11"/>
        <rFont val="Arial"/>
        <family val="2"/>
      </rPr>
      <t>3</t>
    </r>
    <r>
      <rPr>
        <b/>
        <sz val="11"/>
        <rFont val="Arial"/>
        <family val="2"/>
      </rPr>
      <t>)</t>
    </r>
  </si>
  <si>
    <r>
      <t>SO</t>
    </r>
    <r>
      <rPr>
        <b/>
        <vertAlign val="subscript"/>
        <sz val="11"/>
        <rFont val="Arial"/>
        <family val="2"/>
      </rPr>
      <t>2</t>
    </r>
    <r>
      <rPr>
        <b/>
        <sz val="11"/>
        <rFont val="Arial"/>
        <family val="2"/>
      </rPr>
      <t xml:space="preserve">
(mg/m</t>
    </r>
    <r>
      <rPr>
        <b/>
        <vertAlign val="superscript"/>
        <sz val="11"/>
        <rFont val="Arial"/>
        <family val="2"/>
      </rPr>
      <t>3</t>
    </r>
    <r>
      <rPr>
        <b/>
        <sz val="11"/>
        <rFont val="Arial"/>
        <family val="2"/>
      </rPr>
      <t>)</t>
    </r>
  </si>
  <si>
    <r>
      <t>Dust
(mg/m</t>
    </r>
    <r>
      <rPr>
        <b/>
        <vertAlign val="superscript"/>
        <sz val="11"/>
        <rFont val="Arial"/>
        <family val="2"/>
      </rPr>
      <t>3</t>
    </r>
    <r>
      <rPr>
        <b/>
        <sz val="11"/>
        <rFont val="Arial"/>
        <family val="2"/>
      </rPr>
      <t>)</t>
    </r>
  </si>
  <si>
    <r>
      <t>CO
(mg/m</t>
    </r>
    <r>
      <rPr>
        <b/>
        <vertAlign val="superscript"/>
        <sz val="11"/>
        <rFont val="Arial"/>
        <family val="2"/>
      </rPr>
      <t>3</t>
    </r>
    <r>
      <rPr>
        <b/>
        <sz val="11"/>
        <rFont val="Arial"/>
        <family val="2"/>
      </rPr>
      <t>)</t>
    </r>
  </si>
  <si>
    <t>Method</t>
  </si>
  <si>
    <r>
      <t xml:space="preserve">MONTHLY MEAN, MAXIMUM DAILY MEAN, ANNUAL MEAN AND ANNUAL PERCENTILE CONCENTRATIONS </t>
    </r>
    <r>
      <rPr>
        <b/>
        <vertAlign val="superscript"/>
        <sz val="11"/>
        <rFont val="Arial"/>
        <family val="2"/>
      </rPr>
      <t>(a),(b),(c)</t>
    </r>
  </si>
  <si>
    <t>QUARTERLY RETURN</t>
  </si>
  <si>
    <t>QUARTERLY RETURN: MONTHLY MEAN, MAXIMUM DAILY MEAN, ANNUAL MEAN AND ANNUAL PERCENTILE CONCENTRATIONS</t>
  </si>
  <si>
    <r>
      <t xml:space="preserve">(b) For gas turbines with a Bypass stack, report Bypass operating hours </t>
    </r>
    <r>
      <rPr>
        <u/>
        <sz val="11"/>
        <rFont val="Arial"/>
        <family val="2"/>
      </rPr>
      <t>from 1-Jan in calendar year</t>
    </r>
    <r>
      <rPr>
        <sz val="11"/>
        <rFont val="Arial"/>
        <family val="2"/>
      </rPr>
      <t>, excluding SU-SD, in the adjacent column (labelled Bypass) which may be deleted if not applicable.</t>
    </r>
    <r>
      <rPr>
        <u/>
        <sz val="11"/>
        <rFont val="Arial"/>
        <family val="2"/>
      </rPr>
      <t xml:space="preserve"> </t>
    </r>
  </si>
  <si>
    <r>
      <t xml:space="preserve">(c) Cumulative operating hours </t>
    </r>
    <r>
      <rPr>
        <u/>
        <sz val="11"/>
        <rFont val="Arial"/>
        <family val="2"/>
      </rPr>
      <t>from 1-Jan-2016</t>
    </r>
    <r>
      <rPr>
        <sz val="11"/>
        <rFont val="Arial"/>
        <family val="2"/>
      </rPr>
      <t xml:space="preserve"> for LCP subject to a Limited Lifetime Derogation or a 10,000h monitoring derogation, excluding SU-SD. (For gas turbines with a Bypass stack, include the Bypass stack operating hours, excluding SU-SD, even though these are reported separately).</t>
    </r>
  </si>
  <si>
    <r>
      <t>(d) For gas turbines with a Bypass stack, report Bypass Cumulative operating hours from 1-Jan-2016 if subject to a separate 10,000h monitoring derogation, in the adjacent column (labelled Bypass), excluding SU-SD.</t>
    </r>
    <r>
      <rPr>
        <u/>
        <sz val="11"/>
        <rFont val="Arial"/>
        <family val="2"/>
      </rPr>
      <t xml:space="preserve"> </t>
    </r>
  </si>
  <si>
    <t>(g) General note: hours of normal operation, excluding SU-SD, are reported as a decimal number to two decimal places.</t>
  </si>
  <si>
    <r>
      <t xml:space="preserve">(a) Annual operating hours for </t>
    </r>
    <r>
      <rPr>
        <u/>
        <sz val="11"/>
        <rFont val="Arial"/>
        <family val="2"/>
      </rPr>
      <t>every</t>
    </r>
    <r>
      <rPr>
        <sz val="11"/>
        <rFont val="Arial"/>
        <family val="2"/>
      </rPr>
      <t xml:space="preserve"> LCP</t>
    </r>
    <r>
      <rPr>
        <u/>
        <sz val="11"/>
        <rFont val="Arial"/>
        <family val="2"/>
      </rPr>
      <t xml:space="preserve"> from 1-Jan in calendar year</t>
    </r>
    <r>
      <rPr>
        <sz val="11"/>
        <rFont val="Arial"/>
        <family val="2"/>
      </rPr>
      <t>, excluding Start-Up and Shut-down (SU-SD).  (For gas turbines with a Bypass stack, include the Bypass stack operating hours, excluding SU-SD, even though these are reported separately).</t>
    </r>
  </si>
  <si>
    <t>Annual
Mean</t>
  </si>
  <si>
    <t>Annual
ELV</t>
  </si>
  <si>
    <t>Annual
Percentile</t>
  </si>
  <si>
    <t>Annual
Percentile (d)</t>
  </si>
  <si>
    <t>Annual
Mean 
(d)</t>
  </si>
  <si>
    <r>
      <t xml:space="preserve"> Annual Operating Hours 1,500 Unit </t>
    </r>
    <r>
      <rPr>
        <vertAlign val="superscript"/>
        <sz val="11"/>
        <color indexed="8"/>
        <rFont val="Arial"/>
        <family val="2"/>
      </rPr>
      <t>(e)</t>
    </r>
    <r>
      <rPr>
        <sz val="11"/>
        <color indexed="8"/>
        <rFont val="Arial"/>
        <family val="2"/>
      </rPr>
      <t xml:space="preserve">
 Enter start date below hours in brackets
 e.g., (1/7/20) or (1/8/21)</t>
    </r>
  </si>
  <si>
    <t xml:space="preserve"> ……………..………………………………………</t>
  </si>
  <si>
    <t>(e) Averages determined in the range MSUL* &lt; Load ≤ 100% ISO base load and above. (* For a 3 parameter approach, from the point of Start-Up to the point of Shut-down).</t>
  </si>
  <si>
    <t>(b) Daily, Monthly and Annual means, and Annual percentile concentrations, are calculated from the validated hourly means defined in (a). The qualifying periods for Hourly, Daily, Monthly and Annual means are 40m, 6h, 72h or 3d, and 500h, respectively.  Annual means, for plants with an Annual ELV, and Annual Percentile concentrations, are submitted with the final return (Quarter 4).</t>
  </si>
  <si>
    <t>Percentile
ELV</t>
  </si>
  <si>
    <r>
      <t xml:space="preserve"> Annual Mean &amp; ELV </t>
    </r>
    <r>
      <rPr>
        <b/>
        <vertAlign val="superscript"/>
        <sz val="11"/>
        <rFont val="Arial"/>
        <family val="2"/>
      </rPr>
      <t>(e)</t>
    </r>
  </si>
  <si>
    <r>
      <t xml:space="preserve"> Annual 95</t>
    </r>
    <r>
      <rPr>
        <b/>
        <vertAlign val="superscript"/>
        <sz val="11"/>
        <rFont val="Arial"/>
        <family val="2"/>
      </rPr>
      <t>th</t>
    </r>
    <r>
      <rPr>
        <b/>
        <sz val="11"/>
        <rFont val="Arial"/>
        <family val="2"/>
      </rPr>
      <t xml:space="preserve"> Percentile &amp; ELV </t>
    </r>
    <r>
      <rPr>
        <b/>
        <vertAlign val="superscript"/>
        <sz val="11"/>
        <rFont val="Arial"/>
        <family val="2"/>
      </rPr>
      <t>(f)</t>
    </r>
  </si>
  <si>
    <r>
      <t xml:space="preserve"> Annual Mean &amp; ELV</t>
    </r>
    <r>
      <rPr>
        <b/>
        <vertAlign val="superscript"/>
        <sz val="11"/>
        <rFont val="Arial"/>
        <family val="2"/>
      </rPr>
      <t xml:space="preserve"> (g)</t>
    </r>
  </si>
  <si>
    <r>
      <t xml:space="preserve"> Annual 95</t>
    </r>
    <r>
      <rPr>
        <b/>
        <vertAlign val="superscript"/>
        <sz val="11"/>
        <rFont val="Arial"/>
        <family val="2"/>
      </rPr>
      <t>th</t>
    </r>
    <r>
      <rPr>
        <b/>
        <sz val="11"/>
        <rFont val="Arial"/>
        <family val="2"/>
      </rPr>
      <t xml:space="preserve"> Percentile &amp; ELV </t>
    </r>
    <r>
      <rPr>
        <b/>
        <vertAlign val="superscript"/>
        <sz val="11"/>
        <rFont val="Arial"/>
        <family val="2"/>
      </rPr>
      <t>(h)</t>
    </r>
  </si>
  <si>
    <t>Date of return:                                         ………………………………………</t>
  </si>
  <si>
    <r>
      <t>Annual ELV (mg/m</t>
    </r>
    <r>
      <rPr>
        <b/>
        <vertAlign val="superscript"/>
        <sz val="11"/>
        <rFont val="Arial"/>
        <family val="2"/>
      </rPr>
      <t>3</t>
    </r>
    <r>
      <rPr>
        <b/>
        <sz val="11"/>
        <rFont val="Arial"/>
        <family val="2"/>
      </rPr>
      <t>)</t>
    </r>
  </si>
  <si>
    <r>
      <t>Average result (mg/m</t>
    </r>
    <r>
      <rPr>
        <b/>
        <vertAlign val="superscript"/>
        <sz val="11"/>
        <rFont val="Arial"/>
        <family val="2"/>
      </rPr>
      <t>3</t>
    </r>
    <r>
      <rPr>
        <b/>
        <sz val="11"/>
        <rFont val="Arial"/>
        <family val="2"/>
      </rPr>
      <t>)</t>
    </r>
  </si>
  <si>
    <r>
      <t xml:space="preserve">Fuel 1 </t>
    </r>
    <r>
      <rPr>
        <i/>
        <sz val="11"/>
        <rFont val="Arial"/>
        <family val="2"/>
      </rPr>
      <t>name</t>
    </r>
    <r>
      <rPr>
        <sz val="11"/>
        <rFont val="Arial"/>
        <family val="2"/>
      </rPr>
      <t xml:space="preserve"> (%)</t>
    </r>
  </si>
  <si>
    <r>
      <t xml:space="preserve">Fuel 2 </t>
    </r>
    <r>
      <rPr>
        <i/>
        <sz val="11"/>
        <rFont val="Arial"/>
        <family val="2"/>
      </rPr>
      <t>name</t>
    </r>
    <r>
      <rPr>
        <sz val="11"/>
        <rFont val="Arial"/>
        <family val="2"/>
      </rPr>
      <t xml:space="preserve"> (%)</t>
    </r>
  </si>
  <si>
    <r>
      <t xml:space="preserve">Fuel 3 </t>
    </r>
    <r>
      <rPr>
        <i/>
        <sz val="11"/>
        <rFont val="Arial"/>
        <family val="2"/>
      </rPr>
      <t>name</t>
    </r>
    <r>
      <rPr>
        <sz val="11"/>
        <rFont val="Arial"/>
        <family val="2"/>
      </rPr>
      <t xml:space="preserve"> (%)</t>
    </r>
  </si>
  <si>
    <t>(b) Daily, Monthly and Annual means, and Annual percentile concentrations, are calculated from the validated hourly means defined in (a). CCGT qualifying periods for Hourly, Daily, Monthly and Annual averages are 40m, 6h, 72h or 3d, and 500h, respectively.  OCGT qualifying periods are the same apart from the Hourly qualifying period which is reduced to 20m of normal operation.  Annual averages, for plants with an Annual ELV, and Annual percentile concentrations, are submitted with the final return (Quarter 4).</t>
  </si>
  <si>
    <r>
      <t xml:space="preserve">Black Start
</t>
    </r>
    <r>
      <rPr>
        <b/>
        <sz val="11"/>
        <rFont val="Arial"/>
        <family val="2"/>
      </rPr>
      <t>/Normal Operation</t>
    </r>
  </si>
  <si>
    <t>(a) Produce a return for each day which has data exclusion due to Black Start running</t>
  </si>
  <si>
    <r>
      <t xml:space="preserve"> Black start hours </t>
    </r>
    <r>
      <rPr>
        <vertAlign val="superscript"/>
        <sz val="11"/>
        <color indexed="8"/>
        <rFont val="Arial"/>
        <family val="2"/>
      </rPr>
      <t>(h)</t>
    </r>
  </si>
  <si>
    <t>RETURN OF BLACK START DATA (AS REQUIRED)</t>
  </si>
  <si>
    <t>Validated concentration data for each day affected by Black Start running.</t>
  </si>
  <si>
    <r>
      <t xml:space="preserve">Air quality objectives are set for: </t>
    </r>
    <r>
      <rPr>
        <sz val="10"/>
        <rFont val="Arial"/>
        <family val="2"/>
      </rPr>
      <t>NO</t>
    </r>
    <r>
      <rPr>
        <vertAlign val="subscript"/>
        <sz val="10"/>
        <color indexed="8"/>
        <rFont val="Arial"/>
        <family val="2"/>
      </rPr>
      <t>2</t>
    </r>
    <r>
      <rPr>
        <sz val="10"/>
        <rFont val="Arial"/>
        <family val="2"/>
      </rPr>
      <t xml:space="preserve"> (Hourly average); CO (8h running average).</t>
    </r>
  </si>
  <si>
    <t>Carbon monoxide (CO)</t>
  </si>
  <si>
    <t>CO</t>
  </si>
  <si>
    <r>
      <t>Pollutant(s) considered (NO</t>
    </r>
    <r>
      <rPr>
        <b/>
        <vertAlign val="subscript"/>
        <sz val="11"/>
        <color indexed="8"/>
        <rFont val="Arial"/>
        <family val="2"/>
      </rPr>
      <t>x</t>
    </r>
    <r>
      <rPr>
        <b/>
        <sz val="11"/>
        <color indexed="8"/>
        <rFont val="Arial"/>
        <family val="2"/>
      </rPr>
      <t>, CO):</t>
    </r>
  </si>
  <si>
    <t>AIR QUALITY RISK ASSESSMENT FOR OTNOC - UTILITY BOILERS (AS REQUIRED)</t>
  </si>
  <si>
    <t>AIR QUALITY RISK ASSESSMENT FOR OTNOC - GAS TURBINES (AS REQUIRED)</t>
  </si>
  <si>
    <r>
      <t>Basic air quality risk assessment for valid concentration excursions related to Other Than Normal Operating Conditions (Malfunction/Breakdown or Black Start running). Select pollutants from: SO</t>
    </r>
    <r>
      <rPr>
        <vertAlign val="subscript"/>
        <sz val="11"/>
        <rFont val="Arial"/>
        <family val="2"/>
      </rPr>
      <t>2</t>
    </r>
    <r>
      <rPr>
        <sz val="11"/>
        <rFont val="Arial"/>
        <family val="2"/>
      </rPr>
      <t>; NO</t>
    </r>
    <r>
      <rPr>
        <vertAlign val="subscript"/>
        <sz val="11"/>
        <rFont val="Arial"/>
        <family val="2"/>
      </rPr>
      <t>2</t>
    </r>
    <r>
      <rPr>
        <sz val="11"/>
        <rFont val="Arial"/>
        <family val="2"/>
      </rPr>
      <t>; Dust</t>
    </r>
  </si>
  <si>
    <r>
      <t>Basic air quality risk assessment for valid concentration excursions related to Other Than Normal Operating Conditions (Malfunction/Breakdown or Black Start running). Select pollutants from: NO</t>
    </r>
    <r>
      <rPr>
        <vertAlign val="subscript"/>
        <sz val="11"/>
        <rFont val="Arial"/>
        <family val="2"/>
      </rPr>
      <t>2</t>
    </r>
    <r>
      <rPr>
        <sz val="11"/>
        <rFont val="Arial"/>
        <family val="2"/>
      </rPr>
      <t>; CO</t>
    </r>
  </si>
  <si>
    <r>
      <t>NO</t>
    </r>
    <r>
      <rPr>
        <b/>
        <vertAlign val="subscript"/>
        <sz val="11"/>
        <color indexed="8"/>
        <rFont val="Arial"/>
        <family val="2"/>
      </rPr>
      <t>2</t>
    </r>
  </si>
  <si>
    <r>
      <t>PM</t>
    </r>
    <r>
      <rPr>
        <b/>
        <vertAlign val="subscript"/>
        <sz val="11"/>
        <color indexed="8"/>
        <rFont val="Arial"/>
        <family val="2"/>
      </rPr>
      <t>10</t>
    </r>
  </si>
  <si>
    <r>
      <t>HCl</t>
    </r>
    <r>
      <rPr>
        <b/>
        <vertAlign val="subscript"/>
        <sz val="11"/>
        <rFont val="Arial"/>
        <family val="2"/>
      </rPr>
      <t xml:space="preserve"> </t>
    </r>
    <r>
      <rPr>
        <b/>
        <sz val="11"/>
        <rFont val="Arial"/>
        <family val="2"/>
      </rPr>
      <t>(mg/m</t>
    </r>
    <r>
      <rPr>
        <b/>
        <vertAlign val="superscript"/>
        <sz val="11"/>
        <rFont val="Arial"/>
        <family val="2"/>
      </rPr>
      <t>3</t>
    </r>
    <r>
      <rPr>
        <b/>
        <sz val="11"/>
        <rFont val="Arial"/>
        <family val="2"/>
      </rPr>
      <t>)</t>
    </r>
    <r>
      <rPr>
        <b/>
        <vertAlign val="superscript"/>
        <sz val="11"/>
        <rFont val="Arial"/>
        <family val="2"/>
      </rPr>
      <t>(g)</t>
    </r>
  </si>
  <si>
    <r>
      <t>NH</t>
    </r>
    <r>
      <rPr>
        <b/>
        <vertAlign val="subscript"/>
        <sz val="11"/>
        <rFont val="Arial"/>
        <family val="2"/>
      </rPr>
      <t>3</t>
    </r>
    <r>
      <rPr>
        <b/>
        <sz val="11"/>
        <rFont val="Arial"/>
        <family val="2"/>
      </rPr>
      <t xml:space="preserve"> (mg/m</t>
    </r>
    <r>
      <rPr>
        <b/>
        <vertAlign val="superscript"/>
        <sz val="11"/>
        <rFont val="Arial"/>
        <family val="2"/>
      </rPr>
      <t>3</t>
    </r>
    <r>
      <rPr>
        <b/>
        <sz val="11"/>
        <rFont val="Arial"/>
        <family val="2"/>
      </rPr>
      <t>)</t>
    </r>
    <r>
      <rPr>
        <b/>
        <vertAlign val="superscript"/>
        <sz val="11"/>
        <rFont val="Arial"/>
        <family val="2"/>
      </rPr>
      <t>(h)</t>
    </r>
  </si>
  <si>
    <r>
      <t>RETURN OF PERIODIC MONITORING RESULTS</t>
    </r>
    <r>
      <rPr>
        <b/>
        <vertAlign val="superscript"/>
        <sz val="11"/>
        <rFont val="Arial"/>
        <family val="2"/>
      </rPr>
      <t>(a)</t>
    </r>
  </si>
  <si>
    <r>
      <t>Period:</t>
    </r>
    <r>
      <rPr>
        <b/>
        <vertAlign val="superscript"/>
        <sz val="11"/>
        <rFont val="Arial"/>
        <family val="2"/>
      </rPr>
      <t>(c)</t>
    </r>
  </si>
  <si>
    <t>(c)  Period, e.g., Jan - Mar for Quarterly, Jan - Jun for Six-Monthly or Jan - Dec for Annual.</t>
  </si>
  <si>
    <r>
      <t>RETURN OF PERIODIC MONITORING RESULTS</t>
    </r>
    <r>
      <rPr>
        <b/>
        <vertAlign val="superscript"/>
        <sz val="11"/>
        <rFont val="Arial"/>
        <family val="2"/>
      </rPr>
      <t xml:space="preserve"> (a), (b)</t>
    </r>
  </si>
  <si>
    <t>Se</t>
  </si>
  <si>
    <r>
      <t>(</t>
    </r>
    <r>
      <rPr>
        <b/>
        <sz val="11"/>
        <rFont val="Symbol"/>
        <family val="1"/>
        <charset val="2"/>
      </rPr>
      <t>m</t>
    </r>
    <r>
      <rPr>
        <b/>
        <sz val="11"/>
        <rFont val="Arial"/>
        <family val="2"/>
      </rPr>
      <t>g/m</t>
    </r>
    <r>
      <rPr>
        <b/>
        <vertAlign val="superscript"/>
        <sz val="11"/>
        <rFont val="Arial"/>
        <family val="2"/>
      </rPr>
      <t>3</t>
    </r>
    <r>
      <rPr>
        <b/>
        <sz val="11"/>
        <rFont val="Arial"/>
        <family val="2"/>
      </rPr>
      <t>)</t>
    </r>
  </si>
  <si>
    <t>As</t>
  </si>
  <si>
    <t>Cd</t>
  </si>
  <si>
    <t>Co</t>
  </si>
  <si>
    <t>Cr</t>
  </si>
  <si>
    <t>Cu</t>
  </si>
  <si>
    <t>Mn</t>
  </si>
  <si>
    <t>Ni</t>
  </si>
  <si>
    <t>Pb</t>
  </si>
  <si>
    <t>Sb</t>
  </si>
  <si>
    <t>Tl</t>
  </si>
  <si>
    <t>V</t>
  </si>
  <si>
    <t>Zn</t>
  </si>
  <si>
    <t>Hg</t>
  </si>
  <si>
    <t>PERIODIC MONITORING RESULTS (AS REQUIRED)</t>
  </si>
  <si>
    <r>
      <t>Periodic monitoring return (e.g., six monthly NO</t>
    </r>
    <r>
      <rPr>
        <vertAlign val="subscript"/>
        <sz val="11"/>
        <rFont val="Arial"/>
        <family val="2"/>
      </rPr>
      <t>x</t>
    </r>
    <r>
      <rPr>
        <sz val="11"/>
        <rFont val="Arial"/>
        <family val="2"/>
      </rPr>
      <t>, SO</t>
    </r>
    <r>
      <rPr>
        <vertAlign val="subscript"/>
        <sz val="11"/>
        <rFont val="Arial"/>
        <family val="2"/>
      </rPr>
      <t>2</t>
    </r>
    <r>
      <rPr>
        <sz val="11"/>
        <rFont val="Arial"/>
        <family val="2"/>
      </rPr>
      <t>, Dust or CO test results) or Alternative monitoring return (as agreed by the Competent Authority). Required when these species are not monitored continuously and at the frequency specified by the Permit.</t>
    </r>
  </si>
  <si>
    <r>
      <t xml:space="preserve">Periodic monitoring return for HCl and HF for solid fuel fired boilers, operating </t>
    </r>
    <r>
      <rPr>
        <sz val="11"/>
        <rFont val="Calibri"/>
        <family val="2"/>
      </rPr>
      <t>≥</t>
    </r>
    <r>
      <rPr>
        <sz val="11"/>
        <rFont val="Arial"/>
        <family val="2"/>
      </rPr>
      <t xml:space="preserve"> 500 h/y, for compliance assessment, typically quarterly or annual monitoring. Periodic monitoring return for NH</t>
    </r>
    <r>
      <rPr>
        <vertAlign val="subscript"/>
        <sz val="11"/>
        <rFont val="Arial"/>
        <family val="2"/>
      </rPr>
      <t>3</t>
    </r>
    <r>
      <rPr>
        <sz val="11"/>
        <rFont val="Arial"/>
        <family val="2"/>
      </rPr>
      <t xml:space="preserve"> and SO</t>
    </r>
    <r>
      <rPr>
        <vertAlign val="subscript"/>
        <sz val="11"/>
        <rFont val="Arial"/>
        <family val="2"/>
      </rPr>
      <t>3</t>
    </r>
    <r>
      <rPr>
        <sz val="11"/>
        <rFont val="Arial"/>
        <family val="2"/>
      </rPr>
      <t xml:space="preserve"> for plants fitted with Non-Selective or Selective Catalytic Reduction (SNCR/SCR), typically annual monitoring.</t>
    </r>
  </si>
  <si>
    <t xml:space="preserve">(f) Five year rolling average hours from entry month for either the whole LCP or the part of the LCP with emission limits applicable for &lt;1500 h/yr operation, excluding SU-SD.  For example, a plant that enters a 1,500 h/yr derogation when entering the LCP BREF compliance period would commence reporting the rolling average hours from 1/8/2021. </t>
  </si>
  <si>
    <t xml:space="preserve">(e) Annual operating hours in the given calendar year from the entry month into the 1,500 h/yr provision (in the first year as applicable) or from 1-Jan in subsequent calendar years, for either the whole LCP or the part of the LCP with emission limits that are applicable for &lt;1500 h/yr operation, excluding SU-SD.  For example, a plant that enters a 1,500 h/yr derogation when entering the LCP BREF compliance period would commence reporting the calendar year total hours counting from 1/8/2021. </t>
  </si>
  <si>
    <t>(d) When there is an in-year change of ELV, record both ELVs in consecutive rows.  For example, compliance with the LCP BREF begins in August 2021 therefore replace 'Period 1' with 'Jan - Jul' and 'Period 2' with 'Aug - Dec'.  Otherwise, replace 'Period 1' with 'Jan - Dec' and delete or blank out the row containing 'Period 2'.</t>
  </si>
  <si>
    <t xml:space="preserve">(g) Continuous HCl monitoring is always required for boilers fired by solid biomass (&gt; 100 MWth), unless the emissions are recognised as being 'sufficiently stable' by the Competent Authority (delete columns if not required).  Monthly and Annual Percentile ELVs are not specified since HCl was not regulated previously under the IED.  </t>
  </si>
  <si>
    <r>
      <t>(h) Continuous NH</t>
    </r>
    <r>
      <rPr>
        <vertAlign val="subscript"/>
        <sz val="11"/>
        <rFont val="Arial"/>
        <family val="2"/>
      </rPr>
      <t>3</t>
    </r>
    <r>
      <rPr>
        <sz val="11"/>
        <rFont val="Arial"/>
        <family val="2"/>
      </rPr>
      <t xml:space="preserve"> monitoring is required for processes fitted with Selective Catalytic Reduction (SCR) or Non-Selective Catalytic Reduction (SNCR) (delete columns if not required).  In the case of SCR only, continuous monitoring is not required if the emissions are recognised as being 'sufficiently stable' by the Competent Authority.  Only an Annual ELV is specified.</t>
    </r>
  </si>
  <si>
    <t>(f) When there is an in-year change of ELV, record both ELVs in consecutive rows.  For example, compliance with the LCP BREF begins in August 2021 therefore replace 'Period 1' with 'Jan - Jul' and 'Period 2' with 'Aug - Dec'.  Otherwise, replace 'Period 1' with 'Jan - Dec' and delete or blank out the row containing 'Period 2'.</t>
  </si>
  <si>
    <t>(d) Gas turbines with CO abatement only (columns may be deleted for other plant types)</t>
  </si>
  <si>
    <t>(e) Gas turbines with abatement only (columns may be deleted for other plant types)</t>
  </si>
  <si>
    <r>
      <t xml:space="preserve">RETURN OF DAILY MALFUNCTION AND BREAKDOWN DATA </t>
    </r>
    <r>
      <rPr>
        <b/>
        <vertAlign val="superscript"/>
        <sz val="11"/>
        <rFont val="Arial"/>
        <family val="2"/>
      </rPr>
      <t>(a), (b), (c), (d)</t>
    </r>
  </si>
  <si>
    <r>
      <t>CUMULATIVE ROLLING MALFUNCTION AND BREAKDOWN HOURS (12 MONTH PERIOD)</t>
    </r>
    <r>
      <rPr>
        <b/>
        <vertAlign val="superscript"/>
        <sz val="11"/>
        <rFont val="Arial"/>
        <family val="2"/>
      </rPr>
      <t>(a), (b)</t>
    </r>
  </si>
  <si>
    <t>(c) Insert the relevant months for the preceding 12 month period, e.g., starting with March 2016</t>
  </si>
  <si>
    <r>
      <t xml:space="preserve"> Month</t>
    </r>
    <r>
      <rPr>
        <b/>
        <vertAlign val="superscript"/>
        <sz val="11"/>
        <rFont val="Arial"/>
        <family val="2"/>
      </rPr>
      <t>(c)</t>
    </r>
  </si>
  <si>
    <r>
      <t>CO</t>
    </r>
    <r>
      <rPr>
        <b/>
        <vertAlign val="superscript"/>
        <sz val="11"/>
        <rFont val="Arial"/>
        <family val="2"/>
      </rPr>
      <t>(d)</t>
    </r>
  </si>
  <si>
    <t>(e) As applicable, e.g., gas turbines</t>
  </si>
  <si>
    <r>
      <t xml:space="preserve">RETURN OF DAILY BLACK START DATA </t>
    </r>
    <r>
      <rPr>
        <b/>
        <vertAlign val="superscript"/>
        <sz val="11"/>
        <rFont val="Arial"/>
        <family val="2"/>
      </rPr>
      <t>(a), (b), (c), (d)</t>
    </r>
  </si>
  <si>
    <r>
      <t>CO</t>
    </r>
    <r>
      <rPr>
        <b/>
        <vertAlign val="subscript"/>
        <sz val="11"/>
        <rFont val="Arial"/>
        <family val="2"/>
      </rPr>
      <t xml:space="preserve"> </t>
    </r>
    <r>
      <rPr>
        <b/>
        <sz val="11"/>
        <rFont val="Arial"/>
        <family val="2"/>
      </rPr>
      <t>(mg/m</t>
    </r>
    <r>
      <rPr>
        <b/>
        <vertAlign val="superscript"/>
        <sz val="11"/>
        <rFont val="Arial"/>
        <family val="2"/>
      </rPr>
      <t>3</t>
    </r>
    <r>
      <rPr>
        <b/>
        <sz val="11"/>
        <rFont val="Arial"/>
        <family val="2"/>
      </rPr>
      <t>)</t>
    </r>
  </si>
  <si>
    <t xml:space="preserve">(e)  Operational data for the test period.  Declare Load as % of MCR (Maximum Continuous Rating).  Declare fuel split when mixed fuels are fired.  </t>
  </si>
  <si>
    <r>
      <t>Operational data</t>
    </r>
    <r>
      <rPr>
        <vertAlign val="superscript"/>
        <sz val="11"/>
        <rFont val="Arial"/>
        <family val="2"/>
      </rPr>
      <t>(e)</t>
    </r>
  </si>
  <si>
    <r>
      <t>(e)  For processes fitted with Selective Catalytic Reduction (SCR) only.  Annual monitoring of SO</t>
    </r>
    <r>
      <rPr>
        <vertAlign val="subscript"/>
        <sz val="11"/>
        <rFont val="Arial"/>
        <family val="2"/>
      </rPr>
      <t>3</t>
    </r>
    <r>
      <rPr>
        <sz val="11"/>
        <rFont val="Arial"/>
        <family val="2"/>
      </rPr>
      <t>. Annual monitoring of NH</t>
    </r>
    <r>
      <rPr>
        <vertAlign val="subscript"/>
        <sz val="11"/>
        <rFont val="Arial"/>
        <family val="2"/>
      </rPr>
      <t>3</t>
    </r>
    <r>
      <rPr>
        <sz val="11"/>
        <rFont val="Arial"/>
        <family val="2"/>
      </rPr>
      <t xml:space="preserve"> if the emissions are recognised as being 'sufficiently stable' by the Competent Authority.  Delete columns if not required. </t>
    </r>
  </si>
  <si>
    <t xml:space="preserve">(g)  Operational data for the test period.  Declare Load as % of MCR (Maximum Continuous Rating).  Declare fuel split when mixed fuels are fired.  </t>
  </si>
  <si>
    <r>
      <t>NH</t>
    </r>
    <r>
      <rPr>
        <b/>
        <vertAlign val="subscript"/>
        <sz val="11"/>
        <rFont val="Arial"/>
        <family val="2"/>
      </rPr>
      <t>3</t>
    </r>
    <r>
      <rPr>
        <b/>
        <vertAlign val="superscript"/>
        <sz val="11"/>
        <rFont val="Arial"/>
        <family val="2"/>
      </rPr>
      <t>(e)</t>
    </r>
    <r>
      <rPr>
        <b/>
        <sz val="11"/>
        <rFont val="Arial"/>
        <family val="2"/>
      </rPr>
      <t xml:space="preserve">
(mg/m</t>
    </r>
    <r>
      <rPr>
        <b/>
        <vertAlign val="superscript"/>
        <sz val="11"/>
        <rFont val="Arial"/>
        <family val="2"/>
      </rPr>
      <t>3</t>
    </r>
    <r>
      <rPr>
        <b/>
        <sz val="11"/>
        <rFont val="Arial"/>
        <family val="2"/>
      </rPr>
      <t>)</t>
    </r>
  </si>
  <si>
    <r>
      <t>SO</t>
    </r>
    <r>
      <rPr>
        <b/>
        <vertAlign val="subscript"/>
        <sz val="11"/>
        <rFont val="Arial"/>
        <family val="2"/>
      </rPr>
      <t>3</t>
    </r>
    <r>
      <rPr>
        <b/>
        <vertAlign val="superscript"/>
        <sz val="11"/>
        <rFont val="Arial"/>
        <family val="2"/>
      </rPr>
      <t>(e)</t>
    </r>
    <r>
      <rPr>
        <b/>
        <sz val="11"/>
        <rFont val="Arial"/>
        <family val="2"/>
      </rPr>
      <t xml:space="preserve">
(mg/m</t>
    </r>
    <r>
      <rPr>
        <b/>
        <vertAlign val="superscript"/>
        <sz val="11"/>
        <rFont val="Arial"/>
        <family val="2"/>
      </rPr>
      <t>3</t>
    </r>
    <r>
      <rPr>
        <b/>
        <sz val="11"/>
        <rFont val="Arial"/>
        <family val="2"/>
      </rPr>
      <t>)</t>
    </r>
  </si>
  <si>
    <r>
      <t>Measurement Uncertainty (mg/m</t>
    </r>
    <r>
      <rPr>
        <vertAlign val="superscript"/>
        <sz val="11"/>
        <rFont val="Arial"/>
        <family val="2"/>
      </rPr>
      <t>3</t>
    </r>
    <r>
      <rPr>
        <sz val="11"/>
        <rFont val="Arial"/>
        <family val="2"/>
      </rPr>
      <t>)</t>
    </r>
    <r>
      <rPr>
        <vertAlign val="superscript"/>
        <sz val="11"/>
        <rFont val="Arial"/>
        <family val="2"/>
      </rPr>
      <t>(f)</t>
    </r>
  </si>
  <si>
    <r>
      <t>Operational data</t>
    </r>
    <r>
      <rPr>
        <vertAlign val="superscript"/>
        <sz val="11"/>
        <rFont val="Arial"/>
        <family val="2"/>
      </rPr>
      <t>(g)</t>
    </r>
  </si>
  <si>
    <r>
      <t>Measurement Uncertainty</t>
    </r>
    <r>
      <rPr>
        <vertAlign val="superscript"/>
        <sz val="11"/>
        <rFont val="Arial"/>
        <family val="2"/>
      </rPr>
      <t>(d)</t>
    </r>
  </si>
  <si>
    <r>
      <t xml:space="preserve">Alternative approach </t>
    </r>
    <r>
      <rPr>
        <vertAlign val="superscript"/>
        <sz val="11"/>
        <rFont val="Arial"/>
        <family val="2"/>
      </rPr>
      <t>(f), (g)</t>
    </r>
  </si>
  <si>
    <t>(e)  Operational data for the test period.  Declare fuel split if another fuel is co-fired. 
(MCR = Maximum Continuous Rating)</t>
  </si>
  <si>
    <t>(f)  Alternative approach to periodic monitoring by agreement with the Competent Authority.</t>
  </si>
  <si>
    <t>(g)  Use abbreviation for Method: NF for agreed NOx factor, FS for fuel sulphur content, CS for agreed CO factor, DF for agreed dust factor.  The flue gas concentration calculated using this method is the Result.</t>
  </si>
  <si>
    <t>Measurement 1</t>
  </si>
  <si>
    <t>Measurement 2</t>
  </si>
  <si>
    <t>Measurement 3</t>
  </si>
  <si>
    <t>Measurements</t>
  </si>
  <si>
    <r>
      <t>(</t>
    </r>
    <r>
      <rPr>
        <b/>
        <sz val="10"/>
        <rFont val="Symbol"/>
        <family val="1"/>
        <charset val="2"/>
      </rPr>
      <t>m</t>
    </r>
    <r>
      <rPr>
        <b/>
        <sz val="10"/>
        <rFont val="Arial"/>
        <family val="2"/>
      </rPr>
      <t>g/m</t>
    </r>
    <r>
      <rPr>
        <b/>
        <vertAlign val="superscript"/>
        <sz val="10"/>
        <rFont val="Arial"/>
        <family val="2"/>
      </rPr>
      <t>3</t>
    </r>
    <r>
      <rPr>
        <b/>
        <sz val="10"/>
        <rFont val="Arial"/>
        <family val="2"/>
      </rPr>
      <t>)</t>
    </r>
  </si>
  <si>
    <t>Units</t>
  </si>
  <si>
    <r>
      <t>Average result (</t>
    </r>
    <r>
      <rPr>
        <b/>
        <sz val="11"/>
        <rFont val="Symbol"/>
        <family val="1"/>
        <charset val="2"/>
      </rPr>
      <t>m</t>
    </r>
    <r>
      <rPr>
        <b/>
        <sz val="11"/>
        <rFont val="Arial"/>
        <family val="2"/>
      </rPr>
      <t>g/m</t>
    </r>
    <r>
      <rPr>
        <b/>
        <vertAlign val="superscript"/>
        <sz val="11"/>
        <rFont val="Arial"/>
        <family val="2"/>
      </rPr>
      <t>3</t>
    </r>
    <r>
      <rPr>
        <b/>
        <sz val="11"/>
        <rFont val="Arial"/>
        <family val="2"/>
      </rPr>
      <t>)</t>
    </r>
  </si>
  <si>
    <r>
      <t>Annual ELV (</t>
    </r>
    <r>
      <rPr>
        <b/>
        <sz val="11"/>
        <rFont val="Symbol"/>
        <family val="1"/>
        <charset val="2"/>
      </rPr>
      <t>m</t>
    </r>
    <r>
      <rPr>
        <b/>
        <sz val="11"/>
        <rFont val="Arial"/>
        <family val="2"/>
      </rPr>
      <t>g/m</t>
    </r>
    <r>
      <rPr>
        <b/>
        <vertAlign val="superscript"/>
        <sz val="11"/>
        <rFont val="Arial"/>
        <family val="2"/>
      </rPr>
      <t>3</t>
    </r>
    <r>
      <rPr>
        <b/>
        <sz val="11"/>
        <rFont val="Arial"/>
        <family val="2"/>
      </rPr>
      <t>)</t>
    </r>
  </si>
  <si>
    <r>
      <t>Uncertainty (</t>
    </r>
    <r>
      <rPr>
        <sz val="11"/>
        <rFont val="Symbol"/>
        <family val="1"/>
        <charset val="2"/>
      </rPr>
      <t>m</t>
    </r>
    <r>
      <rPr>
        <sz val="11"/>
        <rFont val="Arial"/>
        <family val="2"/>
      </rPr>
      <t>g/m</t>
    </r>
    <r>
      <rPr>
        <vertAlign val="superscript"/>
        <sz val="11"/>
        <rFont val="Arial"/>
        <family val="2"/>
      </rPr>
      <t>3</t>
    </r>
    <r>
      <rPr>
        <sz val="11"/>
        <rFont val="Arial"/>
        <family val="2"/>
      </rPr>
      <t>)</t>
    </r>
    <r>
      <rPr>
        <vertAlign val="superscript"/>
        <sz val="11"/>
        <rFont val="Arial"/>
        <family val="2"/>
      </rPr>
      <t>(d)</t>
    </r>
  </si>
  <si>
    <t>t</t>
  </si>
  <si>
    <t>Waste Transferred Directly Off-Site for Use under an exemption / position statement</t>
  </si>
  <si>
    <t>Waste Recovered to Quality Protocol Specification and Transferred Off-Site</t>
  </si>
  <si>
    <t>Non-Hazardous Waste Transferred for Recovery at another Installation</t>
  </si>
  <si>
    <t>Non-Hazardous Waste Transferred for Disposal at another Installation</t>
  </si>
  <si>
    <t>Hazardous Waste Transferred for Recovery at another Installation</t>
  </si>
  <si>
    <t>Hazardous Waste Transferred for Disposal at another Installation</t>
  </si>
  <si>
    <r>
      <t>m</t>
    </r>
    <r>
      <rPr>
        <vertAlign val="superscript"/>
        <sz val="11"/>
        <rFont val="Arial"/>
        <family val="2"/>
      </rPr>
      <t>3</t>
    </r>
  </si>
  <si>
    <t>Net Water Used</t>
  </si>
  <si>
    <t>Gross Total Water Used</t>
  </si>
  <si>
    <t>Water Abstracted from Mains Water Source</t>
  </si>
  <si>
    <t>Water Abstracted from Sea Water Source</t>
  </si>
  <si>
    <t>Water Abstracted from Estuarine Water Source</t>
  </si>
  <si>
    <t>Water Abstracted from Borehole Source</t>
  </si>
  <si>
    <t>Water Abstracted from Fresh Water Source</t>
  </si>
  <si>
    <t>Non-Fossil Fuel Consumption</t>
  </si>
  <si>
    <t>Fossil Fuel Energy Consumption</t>
  </si>
  <si>
    <t>Mechanical Power Provided</t>
  </si>
  <si>
    <t>Heat Exported</t>
  </si>
  <si>
    <t>Electricity Exported</t>
  </si>
  <si>
    <t>(a)</t>
  </si>
  <si>
    <t>RESOURCE EFFICIENCY METRICS</t>
  </si>
  <si>
    <t>(a) General note: Parameters should be reported as a decimal number to 2 decimal places.</t>
  </si>
  <si>
    <t>Signed on behalf of the Operator by:                                   …............................................</t>
  </si>
  <si>
    <t>Date of return:                                                                       .................................................</t>
  </si>
  <si>
    <t>……………..……………………</t>
  </si>
  <si>
    <t>GWh</t>
  </si>
  <si>
    <t>h</t>
  </si>
  <si>
    <t>ANNUAL RETURN                                                                                          YEAR:</t>
  </si>
  <si>
    <r>
      <t xml:space="preserve"> Monthly ELV &amp; Daily ELV: (Period 1)</t>
    </r>
    <r>
      <rPr>
        <b/>
        <vertAlign val="superscript"/>
        <sz val="11"/>
        <rFont val="Arial"/>
        <family val="2"/>
      </rPr>
      <t>(d)</t>
    </r>
  </si>
  <si>
    <r>
      <t xml:space="preserve"> Monthly ELV &amp; Daily ELV: (Period 2)</t>
    </r>
    <r>
      <rPr>
        <b/>
        <vertAlign val="superscript"/>
        <sz val="11"/>
        <rFont val="Arial"/>
        <family val="2"/>
      </rPr>
      <t>(d)</t>
    </r>
  </si>
  <si>
    <r>
      <t xml:space="preserve"> Monthly ELV &amp; Daily ELVs: (Period 1)</t>
    </r>
    <r>
      <rPr>
        <b/>
        <vertAlign val="superscript"/>
        <sz val="11"/>
        <rFont val="Arial"/>
        <family val="2"/>
      </rPr>
      <t>(f)</t>
    </r>
  </si>
  <si>
    <r>
      <t xml:space="preserve"> Monthly ELV &amp; Daily ELVs: (Period 2)</t>
    </r>
    <r>
      <rPr>
        <b/>
        <vertAlign val="superscript"/>
        <sz val="11"/>
        <rFont val="Arial"/>
        <family val="2"/>
      </rPr>
      <t>(f)</t>
    </r>
  </si>
  <si>
    <t>ANNUAL RETURN OF RESOURCE EFFICIENCY METRICS</t>
  </si>
  <si>
    <t>Energy consumption and production; water consumption and discharge; waste disposal and recovery.</t>
  </si>
  <si>
    <r>
      <t xml:space="preserve">(a) All concentration data are based on validated hourly mean concentrations excluding start-up and shut-down, periods of Malfunction or Breakdown of abatement equipment </t>
    </r>
    <r>
      <rPr>
        <b/>
        <sz val="11"/>
        <rFont val="Arial"/>
        <family val="2"/>
      </rPr>
      <t xml:space="preserve">or </t>
    </r>
    <r>
      <rPr>
        <sz val="11"/>
        <rFont val="Arial"/>
        <family val="2"/>
      </rPr>
      <t>Black Start operation.  Repeat the report for each LCP as required.</t>
    </r>
  </si>
  <si>
    <t xml:space="preserve">(e) For plants with an Annual ELV, for each pollutant, report the Annual mean in the first column and the Annual ELV in the second column.  Annual ELVs are not applicable, and are not entered on the form, when the plant operates less than 1500 hours within the reporting year or for plant with a 1500 h/yr five-year rolling average provision.  Otherwise, reporting of the Annual mean begins in 2021 but compliance assessment with the Annual ELV begins in 2022 (incorporating plant operation from 1 January 2022); the Annual ELV is therefore not entered on the form for 2021 reporting.  </t>
  </si>
  <si>
    <r>
      <t xml:space="preserve">Measurement 1 </t>
    </r>
    <r>
      <rPr>
        <vertAlign val="superscript"/>
        <sz val="11"/>
        <rFont val="Arial"/>
        <family val="2"/>
      </rPr>
      <t>(c)</t>
    </r>
    <r>
      <rPr>
        <sz val="11"/>
        <rFont val="Arial"/>
        <family val="2"/>
      </rPr>
      <t xml:space="preserve">
(Duration in HH:MM)</t>
    </r>
  </si>
  <si>
    <r>
      <t xml:space="preserve">Measurement 2 </t>
    </r>
    <r>
      <rPr>
        <vertAlign val="superscript"/>
        <sz val="11"/>
        <rFont val="Arial"/>
        <family val="2"/>
      </rPr>
      <t>(c)</t>
    </r>
    <r>
      <rPr>
        <sz val="11"/>
        <rFont val="Arial"/>
        <family val="2"/>
      </rPr>
      <t xml:space="preserve">
(Duration in HH:MM)</t>
    </r>
  </si>
  <si>
    <r>
      <t xml:space="preserve">Measurement 3 </t>
    </r>
    <r>
      <rPr>
        <vertAlign val="superscript"/>
        <sz val="11"/>
        <rFont val="Arial"/>
        <family val="2"/>
      </rPr>
      <t>(c)</t>
    </r>
    <r>
      <rPr>
        <sz val="11"/>
        <rFont val="Arial"/>
        <family val="2"/>
      </rPr>
      <t xml:space="preserve">
(Duration in HH:MM) </t>
    </r>
  </si>
  <si>
    <r>
      <t>Measurement 1</t>
    </r>
    <r>
      <rPr>
        <vertAlign val="superscript"/>
        <sz val="11"/>
        <rFont val="Arial"/>
        <family val="2"/>
      </rPr>
      <t>(d)</t>
    </r>
    <r>
      <rPr>
        <sz val="11"/>
        <rFont val="Arial"/>
        <family val="2"/>
      </rPr>
      <t xml:space="preserve">
(Duration in HH:MM)</t>
    </r>
  </si>
  <si>
    <r>
      <t>Measurement 2</t>
    </r>
    <r>
      <rPr>
        <vertAlign val="superscript"/>
        <sz val="11"/>
        <rFont val="Arial"/>
        <family val="2"/>
      </rPr>
      <t>(d)</t>
    </r>
    <r>
      <rPr>
        <sz val="11"/>
        <rFont val="Arial"/>
        <family val="2"/>
      </rPr>
      <t xml:space="preserve">
(Duration in HH:MM)</t>
    </r>
  </si>
  <si>
    <r>
      <t>Measurement 3</t>
    </r>
    <r>
      <rPr>
        <vertAlign val="superscript"/>
        <sz val="11"/>
        <rFont val="Arial"/>
        <family val="2"/>
      </rPr>
      <t>(d)</t>
    </r>
    <r>
      <rPr>
        <sz val="11"/>
        <rFont val="Arial"/>
        <family val="2"/>
      </rPr>
      <t xml:space="preserve">
(Duration in HH:MM)</t>
    </r>
  </si>
  <si>
    <t>(d)  Enter the measurement result followed by the sampling duration in parentheses, e.g., 5.52 (1:33)</t>
  </si>
  <si>
    <t>(c)   Enter the measurement result followed by the sampling duration in parentheses, 
e.g., 50.5 (1:05).</t>
  </si>
  <si>
    <t>Average Duration (HH:MM)</t>
  </si>
  <si>
    <t>IED/LCPBREF HR1</t>
  </si>
  <si>
    <t>IED/LCPBREF CON1 (Utility boilers)</t>
  </si>
  <si>
    <t>Vers./date:</t>
  </si>
  <si>
    <t>IED/LCPBREF BD1</t>
  </si>
  <si>
    <t>IED/LCPBREF MF1</t>
  </si>
  <si>
    <t>IED/LCPBREF CON2 (Gas Turbines)</t>
  </si>
  <si>
    <t>Form: IED/LCPBREF PM1</t>
  </si>
  <si>
    <t>Form: IED/LCPBREF PM2</t>
  </si>
  <si>
    <t>Form: IED/LCPBREF PM3</t>
  </si>
  <si>
    <t>Vers/date:</t>
  </si>
  <si>
    <t>IED/LCPBREF BS1</t>
  </si>
  <si>
    <t>IED/LCPBREF AR1</t>
  </si>
  <si>
    <t xml:space="preserve">IED/LCPBREF CON1/2 </t>
  </si>
  <si>
    <t>IED/LCPBREF PM1</t>
  </si>
  <si>
    <t>IED/LCPBREF PM2</t>
  </si>
  <si>
    <t>IED/LCPBREF PM3</t>
  </si>
  <si>
    <t>IED/LCPBREF  AQRA1</t>
  </si>
  <si>
    <t>IED/LCPBREF  AQRA2</t>
  </si>
  <si>
    <t>IED/LCPBREF  REM1</t>
  </si>
  <si>
    <t>Continuous monitoring results. Quarterly return for each LCP (noting that Unit(s) with a 1,500h provision under either the IED or the LCP BREF are regarded as a separate LCP).
Validated concentration data: Monthly mean; Maximum Daily mean within month; Annual mean, for plants with an Annual ELV, and Annual 95th percentile of hourly means.
Version 1  (IED/LCPBREF CON1) Utility Boilers; Version 2 (IED/LCPBREF CON2 ) Gas turbines.</t>
  </si>
  <si>
    <t>(h) Hours of excluded emissions data associated with Black Start running (total excluded hours from all in-year submissions of Form IED/LCPBREF BS1 or a manual estimate if only Form MF1 is used to report Total OTNOC).</t>
  </si>
  <si>
    <t xml:space="preserve">(a)  Periodic monitoring at the frequency required by the Permit.  For coal fired plants only, and for HCl and HF only, for operation &lt; 500h/y, use Form IED/LCPBREF FUEL2 instead. </t>
  </si>
  <si>
    <t>(a)  Periodic monitoring at the frequency required by the Permit.  For coal fired plants subject to 'sufficiently stable' emissions criteria, mercury (Hg) is reported instead on Form IED/LCPBREF PM4.</t>
  </si>
  <si>
    <t xml:space="preserve">(b) Data Acquisition and Handling Systems without the capability to report Black Start hours separately may incorporate Black Start hours on this form provided that a manual estimate of the number of Black Start hours is reported separately on Form IED/LCPBREF HR1. </t>
  </si>
  <si>
    <t xml:space="preserve">(d) Data Acquisition and Handling Systems without the capability to report Black Start emissions separately may incorporate Black Start emissions on this form provided that a manual estimate of the number of Black Start hours is reported separately on Form IED/LCPBREF HR1. </t>
  </si>
  <si>
    <r>
      <t>Annual Operating Hours - LCPXXX</t>
    </r>
    <r>
      <rPr>
        <vertAlign val="superscript"/>
        <sz val="11"/>
        <rFont val="Arial"/>
        <family val="2"/>
      </rPr>
      <t>(b)</t>
    </r>
  </si>
  <si>
    <t>(b) Repeat row for each LCP</t>
  </si>
  <si>
    <t xml:space="preserve">(d) Data Acquisition and Handling Systems without the capability to report Black Start emissions separately may incorporate Black Start emissions on form IED/LCPBREF MF1 provided that a manual estimate of the number of Black Start hours is reported separately on Form IED/LCPBREF HR1. </t>
  </si>
  <si>
    <t>Form: IED/LCPBREF CEM1</t>
  </si>
  <si>
    <t xml:space="preserve">Monitor positioned on release point/LCP Number: </t>
  </si>
  <si>
    <t xml:space="preserve">Year: </t>
  </si>
  <si>
    <t>Period of Invalidation (hours)</t>
  </si>
  <si>
    <t>Cumulative Invalidated Days in a Year</t>
  </si>
  <si>
    <t>Comments</t>
  </si>
  <si>
    <t xml:space="preserve">(a) This form is returned in the event that the number of days of invalid CEMS performance exceeds 10 days within the calendar year for any individual pollutant. </t>
  </si>
  <si>
    <t>(b Any day in which more than 3 hourly average values are invalid (due to malfunction or maintenance of the CEMS) is counted as a day of CEMS invalidity. If more than 10 days are invalid over a year the operator shall, within 28 days of becoming aware of this fact, review the causes of the invalidity and submit to the Environment Agency for approval, proposals for measures to improve the reliability of the CEMS, including a timetable for the implementation of those measures, and then implement the approved proposals.</t>
  </si>
  <si>
    <t xml:space="preserve">Signed on behalf of the Operator by:  </t>
  </si>
  <si>
    <t>IED/LCPBREF  CEM1</t>
  </si>
  <si>
    <r>
      <t>CONTINUOUS EMISSIONS MEASUREMENT SYSTEMS (CEMS) INVALIDITY LOG</t>
    </r>
    <r>
      <rPr>
        <b/>
        <vertAlign val="superscript"/>
        <sz val="11"/>
        <rFont val="Arial"/>
        <family val="2"/>
      </rPr>
      <t>(a),(b)</t>
    </r>
  </si>
  <si>
    <t>CONTINUOUS EMISSIONS MEASUREMENT SYSTEMS (CEMS) INVALIDITY LOG</t>
  </si>
  <si>
    <t xml:space="preserve">This form is submitted in the event that the CEMS unavailability exceeds 10 days in a given calendar year.  </t>
  </si>
  <si>
    <t xml:space="preserve">(d)  Expanded measurement uncertainty (95% confidence) declared by the Test Laboratory in concentration units.  The maximum allowed uncertainty for compliance assessment is specified by the competent authority. </t>
  </si>
  <si>
    <t xml:space="preserve">(f)  Average Expanded measurement uncertainty (95% confidence) reported by the Test Laboratory.  The maximum allowed uncertainty for compliance assessment is specified by the competent authority. </t>
  </si>
  <si>
    <t xml:space="preserve">(d)  Average Expanded measurement uncertainty (95% confidence) reported by the Test Laboratory.  The maximum allowed uncertainty for compliance assessment is specified by the competent authority. </t>
  </si>
  <si>
    <r>
      <t xml:space="preserve">CO </t>
    </r>
    <r>
      <rPr>
        <b/>
        <vertAlign val="superscript"/>
        <sz val="11"/>
        <color indexed="8"/>
        <rFont val="Arial"/>
        <family val="2"/>
      </rPr>
      <t>(e)</t>
    </r>
  </si>
  <si>
    <r>
      <t xml:space="preserve">HCl </t>
    </r>
    <r>
      <rPr>
        <b/>
        <vertAlign val="superscript"/>
        <sz val="11"/>
        <color indexed="8"/>
        <rFont val="Arial"/>
        <family val="2"/>
      </rPr>
      <t>(f)</t>
    </r>
  </si>
  <si>
    <t>(f) Plants with HCl abatement only (columns may be deleted for other plant types)</t>
  </si>
  <si>
    <r>
      <t>HCl</t>
    </r>
    <r>
      <rPr>
        <b/>
        <vertAlign val="superscript"/>
        <sz val="11"/>
        <rFont val="Arial"/>
        <family val="2"/>
      </rPr>
      <t>(e)</t>
    </r>
  </si>
  <si>
    <t>(e) Plants with HCl abatement only (columns may be deleted for other plant types)</t>
  </si>
  <si>
    <t xml:space="preserve">(g) For plants with an Annual ELV, for each pollutant, report the Annual mean in the first column and the Annual ELV in the second column.  Annual ELVs are not applicable, and are not entered on the form, when the plant operates less than 1500 hours within the reporting year or for plant with a 1500 h/yr five-year rolling average derogation.  Otherwise, reporting of the Annual mean begins in 2021 but compliance assessment with the Annual ELV begins in 2022 (incorporating plant operation from 1 January 2022); the Annual ELV is therefore not entered on the form for 2021 reporting.  </t>
  </si>
  <si>
    <t>Version</t>
  </si>
  <si>
    <t>Issue date</t>
  </si>
  <si>
    <t>Comments/changes</t>
  </si>
  <si>
    <t>First issue.</t>
  </si>
  <si>
    <r>
      <t>(f) For each pollutant, report the Annual 95</t>
    </r>
    <r>
      <rPr>
        <vertAlign val="superscript"/>
        <sz val="11"/>
        <rFont val="Arial"/>
        <family val="2"/>
      </rPr>
      <t>th</t>
    </r>
    <r>
      <rPr>
        <sz val="11"/>
        <rFont val="Arial"/>
        <family val="2"/>
      </rPr>
      <t xml:space="preserve"> percentile of hourly means in the first column and the Annual 95</t>
    </r>
    <r>
      <rPr>
        <vertAlign val="superscript"/>
        <sz val="11"/>
        <rFont val="Arial"/>
        <family val="2"/>
      </rPr>
      <t>th</t>
    </r>
    <r>
      <rPr>
        <sz val="11"/>
        <rFont val="Arial"/>
        <family val="2"/>
      </rPr>
      <t xml:space="preserve"> percentile ELV in the second column.  However, if there is an in-year reduction of the percentile ELV then it is not mandatory to enter the ELV as compliance assessment will commence in the following year.  Delete columns containing pollutants that are not applicable to the plant type. </t>
    </r>
  </si>
  <si>
    <t>Intermediate draft.</t>
  </si>
  <si>
    <r>
      <rPr>
        <b/>
        <sz val="11"/>
        <rFont val="Arial"/>
        <family val="2"/>
      </rPr>
      <t>Form AR1 deleted.</t>
    </r>
    <r>
      <rPr>
        <sz val="11"/>
        <rFont val="Arial"/>
        <family val="2"/>
      </rPr>
      <t xml:space="preserve">  This is supplied directly by the Environment Agency when requesting the annual return or on request.
</t>
    </r>
    <r>
      <rPr>
        <b/>
        <sz val="11"/>
        <rFont val="Arial"/>
        <family val="2"/>
      </rPr>
      <t>Form CON2 corrected</t>
    </r>
    <r>
      <rPr>
        <sz val="11"/>
        <rFont val="Arial"/>
        <family val="2"/>
      </rPr>
      <t xml:space="preserve"> as follows:
Annual mean: Original footnote (g) deleted; Original footnote (h) becomes new footnote (g).
Annual percentiles: New footnote (h): For each pollutant, report the Annual 95th percentile of hourly means in the first column and the Annual 95th percentile ELV in the second column.  However, if there is an in-year reduction of the percentile ELV then it is not mandatory to enter the ELV as compliance assessment will commence in the following year.
</t>
    </r>
    <r>
      <rPr>
        <b/>
        <sz val="11"/>
        <rFont val="Arial"/>
        <family val="2"/>
      </rPr>
      <t>Form CON1 corrected</t>
    </r>
    <r>
      <rPr>
        <sz val="11"/>
        <rFont val="Arial"/>
        <family val="2"/>
      </rPr>
      <t xml:space="preserve"> as follows: 
Addition to footnote f):  However, if there is an in-year reduction of the percentile ELV then it is not mandatory to enter the ELV as compliance assessment will commence in the following year.</t>
    </r>
  </si>
  <si>
    <t>ANNUAL RETURN OF ENERGY INPUT AND TOTAL EMISSIONS (DELETED)</t>
  </si>
  <si>
    <r>
      <t>(i) Continuous NH</t>
    </r>
    <r>
      <rPr>
        <vertAlign val="subscript"/>
        <sz val="11"/>
        <rFont val="Arial"/>
        <family val="2"/>
      </rPr>
      <t>3</t>
    </r>
    <r>
      <rPr>
        <sz val="11"/>
        <rFont val="Arial"/>
        <family val="2"/>
      </rPr>
      <t xml:space="preserve"> monitoring is required for processes fitted with Selective Catalytic Reduction (SCR) or Non-Selective Catalytic Reduction (SNCR) (delete columns if not required).  In the case of SCR only, continuous monitoring is not required if the emissions are recognised as being 'sufficiently stable' by the Competent Authority.  Only an Annual ELV is specified.</t>
    </r>
  </si>
  <si>
    <r>
      <t>NH</t>
    </r>
    <r>
      <rPr>
        <b/>
        <vertAlign val="subscript"/>
        <sz val="11"/>
        <rFont val="Arial"/>
        <family val="2"/>
      </rPr>
      <t xml:space="preserve">3 </t>
    </r>
    <r>
      <rPr>
        <b/>
        <sz val="11"/>
        <rFont val="Arial"/>
        <family val="2"/>
      </rPr>
      <t>(mg/m</t>
    </r>
    <r>
      <rPr>
        <b/>
        <vertAlign val="superscript"/>
        <sz val="11"/>
        <rFont val="Arial"/>
        <family val="2"/>
      </rPr>
      <t>3</t>
    </r>
    <r>
      <rPr>
        <b/>
        <sz val="11"/>
        <rFont val="Arial"/>
        <family val="2"/>
      </rPr>
      <t>)</t>
    </r>
    <r>
      <rPr>
        <b/>
        <vertAlign val="superscript"/>
        <sz val="11"/>
        <rFont val="Arial"/>
        <family val="2"/>
      </rPr>
      <t>(i)</t>
    </r>
  </si>
  <si>
    <r>
      <rPr>
        <b/>
        <sz val="11"/>
        <rFont val="Arial"/>
        <family val="2"/>
      </rPr>
      <t xml:space="preserve">Form CON2 amended </t>
    </r>
    <r>
      <rPr>
        <sz val="11"/>
        <rFont val="Arial"/>
        <family val="2"/>
      </rPr>
      <t xml:space="preserve">as follows:
Optional ammonia reporting added for processes with SCR/SNCR abatement. </t>
    </r>
  </si>
  <si>
    <t>Plant Item</t>
  </si>
  <si>
    <r>
      <t>SF</t>
    </r>
    <r>
      <rPr>
        <b/>
        <vertAlign val="subscript"/>
        <sz val="11"/>
        <rFont val="Arial"/>
        <family val="2"/>
      </rPr>
      <t>6</t>
    </r>
    <r>
      <rPr>
        <b/>
        <sz val="11"/>
        <rFont val="Arial"/>
        <family val="2"/>
      </rPr>
      <t xml:space="preserve"> 
Inventory
(kg)</t>
    </r>
  </si>
  <si>
    <t>SF6 Added (kg)</t>
  </si>
  <si>
    <t>SF6 Inventory (kg)</t>
  </si>
  <si>
    <t>SF6 Added (kg)*</t>
  </si>
  <si>
    <t>Average Annual Loss Rate
(%)</t>
  </si>
  <si>
    <t>Specific Annual Loss Rate
(%)</t>
  </si>
  <si>
    <t>Top-up
#</t>
  </si>
  <si>
    <t>Manufacturer's Loss Rate (%)</t>
  </si>
  <si>
    <t>Schedule 5 
Notification
(Y/N)</t>
  </si>
  <si>
    <t>Leak Event
(Y/N)</t>
  </si>
  <si>
    <r>
      <t xml:space="preserve">SF6 TOP-UP REPORTING  </t>
    </r>
    <r>
      <rPr>
        <b/>
        <vertAlign val="superscript"/>
        <sz val="11"/>
        <rFont val="Arial"/>
        <family val="2"/>
      </rPr>
      <t>(a)</t>
    </r>
  </si>
  <si>
    <r>
      <t xml:space="preserve">Latest Date SF6 Added </t>
    </r>
    <r>
      <rPr>
        <b/>
        <vertAlign val="superscript"/>
        <sz val="11"/>
        <rFont val="Arial"/>
        <family val="2"/>
      </rPr>
      <t>(b)</t>
    </r>
  </si>
  <si>
    <t>(a) Year-to-date reporting of SF6 electrical switch-gear top-ups.  Only report a Plant Item if there has been a top-up in the current year.</t>
  </si>
  <si>
    <r>
      <t xml:space="preserve">Previous Date SF6 Added </t>
    </r>
    <r>
      <rPr>
        <b/>
        <vertAlign val="superscript"/>
        <sz val="11"/>
        <rFont val="Arial"/>
        <family val="2"/>
      </rPr>
      <t>(c)</t>
    </r>
  </si>
  <si>
    <t>(b) Latest in-year top-up. Report all in-year top-ups in sequence below.</t>
  </si>
  <si>
    <t xml:space="preserve">(c) Always report at least one previous top-up even if this is in an earlier year. </t>
  </si>
  <si>
    <t>IED/LCPBREF  SF6</t>
  </si>
  <si>
    <t xml:space="preserve">Periodic monitoring return for trace metals, and mercury, for solid fuel fired boilers operating ≥ 500 h/y.  Typically annual monitoring. </t>
  </si>
  <si>
    <t xml:space="preserve">For each LCP: Annual operating hours. For each LCP with a Limited Lifetime Derogation or a 10,000h monitoring derogation: cumulative operating hours from 1 Jan 2016. For each Unit or LCP with an IED Annex V or LCP BREF 1,500 h/yr provision: annual operating hours (from entry month in first year and 1 January in subsequent years) and five year running average from entry month. For a combined cycle gas turbine that operates with a bypass stack in normal operation, the bypass hours during normal operation are included in the plant hours but are also reported separately. 
Total hours of excluded emissions data, relating to forced operation in support of Black Start Events, is also recorded on this form. This is the sum of excluded hours relating to all submissions of Form LCPBREF BS1 within the reporting year or, when these emissions are aggregated within Form IED/LCPBREF MF1, a manual estimate of Black Start hours within the calendar year. </t>
  </si>
  <si>
    <t>IED Article 72 Inventory: annual energy and annual mass emissions return. Annual declaration of rated thermal input. (This form is supplied annually by the Environment Agency or on request)</t>
  </si>
  <si>
    <t>ANNUAL RETURN</t>
  </si>
  <si>
    <t>ANNUAL RETURN OF SF6 TOP UP REPORTING</t>
  </si>
  <si>
    <t>IED/LCPBREF SF6</t>
  </si>
  <si>
    <t xml:space="preserve">Date SF6 Added </t>
  </si>
  <si>
    <r>
      <rPr>
        <b/>
        <sz val="11"/>
        <rFont val="Arial"/>
        <family val="2"/>
      </rPr>
      <t>Form: IED/LCPBREF REM1</t>
    </r>
    <r>
      <rPr>
        <b/>
        <sz val="11"/>
        <color theme="0" tint="-0.499984740745262"/>
        <rFont val="Arial"/>
        <family val="2"/>
      </rPr>
      <t xml:space="preserve">                                                                           Vers./date:</t>
    </r>
  </si>
  <si>
    <t>For each item of electrical equipment that has been topped up with SF6 within the calendar year. Tracks SF6 emissions and leak rates. (Replace example with own data)</t>
  </si>
  <si>
    <r>
      <t xml:space="preserve">ANNUAL RETURN </t>
    </r>
    <r>
      <rPr>
        <b/>
        <vertAlign val="superscript"/>
        <sz val="11"/>
        <rFont val="Arial"/>
        <family val="2"/>
      </rPr>
      <t>(a)</t>
    </r>
  </si>
  <si>
    <t>CEMS CALIBRATION DATA</t>
  </si>
  <si>
    <t>IED/LCPBREF CEM2 (Utility boilers)</t>
  </si>
  <si>
    <r>
      <t xml:space="preserve">Calibration information for continuously monitored pollutants </t>
    </r>
    <r>
      <rPr>
        <b/>
        <vertAlign val="superscript"/>
        <sz val="11"/>
        <rFont val="Arial"/>
        <family val="2"/>
      </rPr>
      <t>(b)</t>
    </r>
  </si>
  <si>
    <r>
      <rPr>
        <b/>
        <sz val="10"/>
        <rFont val="Arial"/>
        <family val="2"/>
      </rPr>
      <t xml:space="preserve">CEMS ID: </t>
    </r>
    <r>
      <rPr>
        <sz val="10"/>
        <rFont val="Arial"/>
      </rPr>
      <t xml:space="preserve"> </t>
    </r>
  </si>
  <si>
    <t>Reference Parameters</t>
  </si>
  <si>
    <r>
      <t>NO</t>
    </r>
    <r>
      <rPr>
        <b/>
        <vertAlign val="subscript"/>
        <sz val="11"/>
        <rFont val="Arial"/>
        <family val="2"/>
      </rPr>
      <t>x</t>
    </r>
  </si>
  <si>
    <r>
      <t>SO</t>
    </r>
    <r>
      <rPr>
        <b/>
        <vertAlign val="subscript"/>
        <sz val="11"/>
        <rFont val="Arial"/>
        <family val="2"/>
      </rPr>
      <t>2</t>
    </r>
  </si>
  <si>
    <t>HCl</t>
  </si>
  <si>
    <r>
      <t>NH</t>
    </r>
    <r>
      <rPr>
        <b/>
        <vertAlign val="subscript"/>
        <sz val="11"/>
        <rFont val="Arial"/>
        <family val="2"/>
      </rPr>
      <t>3</t>
    </r>
  </si>
  <si>
    <r>
      <t>O</t>
    </r>
    <r>
      <rPr>
        <b/>
        <vertAlign val="subscript"/>
        <sz val="11"/>
        <rFont val="Arial"/>
        <family val="2"/>
      </rPr>
      <t>2</t>
    </r>
  </si>
  <si>
    <r>
      <t>H</t>
    </r>
    <r>
      <rPr>
        <b/>
        <vertAlign val="subscript"/>
        <sz val="11"/>
        <rFont val="Arial"/>
        <family val="2"/>
      </rPr>
      <t>2</t>
    </r>
    <r>
      <rPr>
        <b/>
        <sz val="11"/>
        <rFont val="Arial"/>
        <family val="2"/>
      </rPr>
      <t>O</t>
    </r>
  </si>
  <si>
    <r>
      <t>Flow</t>
    </r>
    <r>
      <rPr>
        <b/>
        <vertAlign val="superscript"/>
        <sz val="11"/>
        <rFont val="Arial"/>
        <family val="2"/>
      </rPr>
      <t xml:space="preserve"> (j)</t>
    </r>
  </si>
  <si>
    <r>
      <t xml:space="preserve">Date(s) of existing QAL2 test </t>
    </r>
    <r>
      <rPr>
        <b/>
        <vertAlign val="superscript"/>
        <sz val="11"/>
        <rFont val="Arial"/>
        <family val="2"/>
      </rPr>
      <t>(c)</t>
    </r>
  </si>
  <si>
    <r>
      <t xml:space="preserve">Existing Calibration Function gradient 'b' value </t>
    </r>
    <r>
      <rPr>
        <b/>
        <vertAlign val="superscript"/>
        <sz val="11"/>
        <rFont val="Arial"/>
        <family val="2"/>
      </rPr>
      <t>(d)</t>
    </r>
  </si>
  <si>
    <r>
      <t xml:space="preserve">Existing Calibration Function offset 'a' value </t>
    </r>
    <r>
      <rPr>
        <b/>
        <vertAlign val="superscript"/>
        <sz val="11"/>
        <rFont val="Arial"/>
        <family val="2"/>
      </rPr>
      <t>(d)</t>
    </r>
  </si>
  <si>
    <r>
      <t xml:space="preserve">Date of Annual Surveillance Test (AST) </t>
    </r>
    <r>
      <rPr>
        <b/>
        <vertAlign val="superscript"/>
        <sz val="11"/>
        <rFont val="Arial"/>
        <family val="2"/>
      </rPr>
      <t>(e)</t>
    </r>
  </si>
  <si>
    <t>Variability Test Passed (Y/N)</t>
  </si>
  <si>
    <t>Calibration Validity Test Passed (Y/N)</t>
  </si>
  <si>
    <r>
      <t>Description of actions to investigate AST failure(s) prior to new QAL2 being undertaken</t>
    </r>
    <r>
      <rPr>
        <b/>
        <vertAlign val="superscript"/>
        <sz val="11"/>
        <rFont val="Arial"/>
        <family val="2"/>
      </rPr>
      <t xml:space="preserve"> (f)</t>
    </r>
  </si>
  <si>
    <r>
      <t>Date(s) of new QAL2 test</t>
    </r>
    <r>
      <rPr>
        <b/>
        <vertAlign val="superscript"/>
        <sz val="11"/>
        <rFont val="Arial"/>
        <family val="2"/>
      </rPr>
      <t xml:space="preserve"> (g)</t>
    </r>
  </si>
  <si>
    <r>
      <t>Date of new QAL2 report</t>
    </r>
    <r>
      <rPr>
        <b/>
        <vertAlign val="superscript"/>
        <sz val="11"/>
        <rFont val="Arial"/>
        <family val="2"/>
      </rPr>
      <t xml:space="preserve"> (h)</t>
    </r>
  </si>
  <si>
    <r>
      <t xml:space="preserve">New Calibration Function gradient 'b' value </t>
    </r>
    <r>
      <rPr>
        <b/>
        <vertAlign val="superscript"/>
        <sz val="11"/>
        <rFont val="Arial"/>
        <family val="2"/>
      </rPr>
      <t>(d)</t>
    </r>
  </si>
  <si>
    <r>
      <t xml:space="preserve">New Calibration Function offset 'a' value </t>
    </r>
    <r>
      <rPr>
        <b/>
        <vertAlign val="superscript"/>
        <sz val="11"/>
        <rFont val="Arial"/>
        <family val="2"/>
      </rPr>
      <t>(d)</t>
    </r>
  </si>
  <si>
    <r>
      <t xml:space="preserve">Date new Calibration Function entered on 
Data Acquisition and Handling System </t>
    </r>
    <r>
      <rPr>
        <b/>
        <vertAlign val="superscript"/>
        <sz val="11"/>
        <rFont val="Arial"/>
        <family val="2"/>
      </rPr>
      <t>(d)(i)</t>
    </r>
  </si>
  <si>
    <t xml:space="preserve">(a) Return the form at the end of the the quarter in which a new QAL2 calibration function is applied or an existing function is validated by an AST. In both cases, the function must be applied or validated within six weeks of receiving the test laboratory report and, in all cases, no later than six months from the test date. </t>
  </si>
  <si>
    <t>(b) Repeat this table if there are multiple CEMS serving the LCP.</t>
  </si>
  <si>
    <t>(c) Test date. If this is the first QAL2, leave this existing (current) QAL2 section blank and fill in the new QAL2 section below. Enter 'First QAL2' in the 'Description of actions'.</t>
  </si>
  <si>
    <t>(d) Calibration Function: y = bx + a</t>
  </si>
  <si>
    <t>(e) If a repeat QAL2 is scheduled instead of an AST, leave this section blank and fill in the new QAL2 section. Enter 'Repeat QAL2 due' in the 'Description of actions'.</t>
  </si>
  <si>
    <t>(f) When the CEMS pass the AST, leave the following QAL2 section blank unless an elective QAL2 is conducted as an extension of the AST. In the event of an AST fail, enter a description of actions to investigate and rectify the failure, and enter the new QAL2 details below.</t>
  </si>
  <si>
    <t>(g) Test date. New QAL2 test date (no later than six months from the test date of of a failed AST).</t>
  </si>
  <si>
    <t>(h) Publication date of finalised test laboratory report.</t>
  </si>
  <si>
    <t>(i) Implement the QAL2 function within 6 weeks of the receipt of the published final QAL2 report and no later than 6 months after the date of the QAL2 test.</t>
  </si>
  <si>
    <t>(j) When the CEMS is a flow calculation, the QAL2/AST is used to verify the calculated flow rate. Fill in the AST validity test result for both a QAL2 or an AST but do not enter QAL2 factors as a calibration is not applied. If additional QA is applied to the calculation inputs, such that an AST is not required, then enter 'Flow AST not required' in the 'Description of actions'.</t>
  </si>
  <si>
    <t xml:space="preserve"> ……………..…………………………………………………...........</t>
  </si>
  <si>
    <t>IED/LCPBREF CEM3 (GT)</t>
  </si>
  <si>
    <t>CEMS ID:</t>
  </si>
  <si>
    <r>
      <t xml:space="preserve">Date of new QAL2 report </t>
    </r>
    <r>
      <rPr>
        <b/>
        <vertAlign val="superscript"/>
        <sz val="11"/>
        <rFont val="Arial"/>
        <family val="2"/>
      </rPr>
      <t>(h)</t>
    </r>
  </si>
  <si>
    <t xml:space="preserve"> ……………..……………………………………………</t>
  </si>
  <si>
    <t>V3.4 Nov 2025</t>
  </si>
  <si>
    <t>Form: IED/LCPBREF AQRA2 Gas turbines  (V3.4 Nov 2025)</t>
  </si>
  <si>
    <t>Form: IED/LCPBREF AQRA1 Utility Boilers (V3.4 Nov 2025)</t>
  </si>
  <si>
    <t>ANNUAL RETURN OF CEMS CALIBRATION DATA</t>
  </si>
  <si>
    <t>IED/LCPBREF  CEM2/3</t>
  </si>
  <si>
    <t>Return by the end of the quarter in which a new QAL2 calibration function is applied or an existing function is validated by an AST. CEM2 Utility Boilers; CEM3 Gas turbines.</t>
  </si>
  <si>
    <t>(d) Averages determined at loads in the range E-DLN &lt; Load ≤ 100% ISO base load and above (where E-DLN is the Effective-DLN load point).</t>
  </si>
  <si>
    <t>(b)  Reference conditions for reporting concentrations: 6% O2, dry, 273.15K, 101.3 kPa.</t>
  </si>
  <si>
    <t>(a)  Periodic monitoring when continuous monitoring is not required.  Reference conditions for mg/m3 are 15% O2 CCGT, 6% O2 solid fuels, 3% O2 for oil and gas, dry, 273.15K, 101.3 kPa.</t>
  </si>
  <si>
    <r>
      <t>(c) Reference conditions. Solid fuel: 6% O</t>
    </r>
    <r>
      <rPr>
        <vertAlign val="subscript"/>
        <sz val="11"/>
        <rFont val="Arial"/>
        <family val="2"/>
      </rPr>
      <t>2</t>
    </r>
    <r>
      <rPr>
        <sz val="11"/>
        <rFont val="Arial"/>
        <family val="2"/>
      </rPr>
      <t xml:space="preserve"> (dry) Liquid fuel: 3% O</t>
    </r>
    <r>
      <rPr>
        <vertAlign val="subscript"/>
        <sz val="11"/>
        <rFont val="Arial"/>
        <family val="2"/>
      </rPr>
      <t>2</t>
    </r>
    <r>
      <rPr>
        <sz val="11"/>
        <rFont val="Arial"/>
        <family val="2"/>
      </rPr>
      <t xml:space="preserve"> (dry) at 273.15K, 101.3 kPa.</t>
    </r>
  </si>
  <si>
    <r>
      <t>(a) All concentration data, at 15% O</t>
    </r>
    <r>
      <rPr>
        <vertAlign val="subscript"/>
        <sz val="11"/>
        <rFont val="Arial"/>
        <family val="2"/>
      </rPr>
      <t>2</t>
    </r>
    <r>
      <rPr>
        <sz val="11"/>
        <rFont val="Arial"/>
        <family val="2"/>
      </rPr>
      <t xml:space="preserve">, dry, 273.15K, 101.3 kPa, are based on validated hourly mean concentrations, excluding start-up and shut-down, periods of Malfunction or Breakdown of abatement equipment or Black Start operation.  </t>
    </r>
  </si>
  <si>
    <r>
      <t>(h) For each pollutant, report the Annual 95</t>
    </r>
    <r>
      <rPr>
        <vertAlign val="superscript"/>
        <sz val="11"/>
        <rFont val="Arial"/>
        <family val="2"/>
      </rPr>
      <t>th</t>
    </r>
    <r>
      <rPr>
        <sz val="11"/>
        <rFont val="Arial"/>
        <family val="2"/>
      </rPr>
      <t xml:space="preserve"> percentile of hourly means in the first column and the Annual 95</t>
    </r>
    <r>
      <rPr>
        <vertAlign val="superscript"/>
        <sz val="11"/>
        <rFont val="Arial"/>
        <family val="2"/>
      </rPr>
      <t>th</t>
    </r>
    <r>
      <rPr>
        <sz val="11"/>
        <rFont val="Arial"/>
        <family val="2"/>
      </rPr>
      <t xml:space="preserve"> percentile ELV in the second column.  However, if there is an in-year reduction of the percentile ELV then it is not mandatory to enter the ELV as compliance assessment will commence in the following year.</t>
    </r>
  </si>
  <si>
    <r>
      <t>(c) Reference conditions: mg/m</t>
    </r>
    <r>
      <rPr>
        <vertAlign val="superscript"/>
        <sz val="11"/>
        <rFont val="Arial"/>
        <family val="2"/>
      </rPr>
      <t>3</t>
    </r>
    <r>
      <rPr>
        <sz val="11"/>
        <rFont val="Arial"/>
        <family val="2"/>
      </rPr>
      <t xml:space="preserve"> dry, 273.15K, 101.3 kPa;  Solid fuels 6% O</t>
    </r>
    <r>
      <rPr>
        <vertAlign val="subscript"/>
        <sz val="11"/>
        <rFont val="Arial"/>
        <family val="2"/>
      </rPr>
      <t>2</t>
    </r>
    <r>
      <rPr>
        <sz val="11"/>
        <rFont val="Arial"/>
        <family val="2"/>
      </rPr>
      <t>; Liquid and Gaseous fuels 3% O</t>
    </r>
    <r>
      <rPr>
        <vertAlign val="subscript"/>
        <sz val="11"/>
        <rFont val="Arial"/>
        <family val="2"/>
      </rPr>
      <t>2</t>
    </r>
    <r>
      <rPr>
        <sz val="11"/>
        <rFont val="Arial"/>
        <family val="2"/>
      </rPr>
      <t>; Gas turbines 15% O</t>
    </r>
    <r>
      <rPr>
        <vertAlign val="subscript"/>
        <sz val="11"/>
        <rFont val="Arial"/>
        <family val="2"/>
      </rPr>
      <t>2</t>
    </r>
  </si>
  <si>
    <r>
      <t>Reference condition: mg/m</t>
    </r>
    <r>
      <rPr>
        <vertAlign val="superscript"/>
        <sz val="11"/>
        <color indexed="8"/>
        <rFont val="Arial"/>
        <family val="2"/>
      </rPr>
      <t>3</t>
    </r>
    <r>
      <rPr>
        <sz val="11"/>
        <color indexed="8"/>
        <rFont val="Arial"/>
        <family val="2"/>
      </rPr>
      <t xml:space="preserve"> at 6% O</t>
    </r>
    <r>
      <rPr>
        <vertAlign val="subscript"/>
        <sz val="11"/>
        <color indexed="8"/>
        <rFont val="Arial"/>
        <family val="2"/>
      </rPr>
      <t>2</t>
    </r>
    <r>
      <rPr>
        <sz val="11"/>
        <color indexed="8"/>
        <rFont val="Arial"/>
        <family val="2"/>
      </rPr>
      <t>, dry, 273.15K, 101.3 kPa.</t>
    </r>
  </si>
  <si>
    <r>
      <t>Reference condition: mg/m</t>
    </r>
    <r>
      <rPr>
        <vertAlign val="superscript"/>
        <sz val="11"/>
        <color indexed="8"/>
        <rFont val="Arial"/>
        <family val="2"/>
      </rPr>
      <t>3</t>
    </r>
    <r>
      <rPr>
        <sz val="11"/>
        <color indexed="8"/>
        <rFont val="Arial"/>
        <family val="2"/>
      </rPr>
      <t xml:space="preserve"> at 15% O</t>
    </r>
    <r>
      <rPr>
        <vertAlign val="subscript"/>
        <sz val="11"/>
        <color indexed="8"/>
        <rFont val="Arial"/>
        <family val="2"/>
      </rPr>
      <t>2</t>
    </r>
    <r>
      <rPr>
        <sz val="11"/>
        <color indexed="8"/>
        <rFont val="Arial"/>
        <family val="2"/>
      </rPr>
      <t>, dry, 273.15K, 101.3 kPa.</t>
    </r>
  </si>
  <si>
    <t xml:space="preserve"> ……………..……………………………</t>
  </si>
  <si>
    <r>
      <rPr>
        <b/>
        <sz val="11"/>
        <rFont val="Arial"/>
        <family val="2"/>
      </rPr>
      <t>Forms PM4, FUEL1 &amp; FUEL2</t>
    </r>
    <r>
      <rPr>
        <sz val="11"/>
        <rFont val="Arial"/>
        <family val="2"/>
      </rPr>
      <t xml:space="preserve"> removed following coal closures. Form SF6 added.</t>
    </r>
  </si>
  <si>
    <r>
      <rPr>
        <b/>
        <sz val="11"/>
        <rFont val="Arial"/>
        <family val="2"/>
      </rPr>
      <t>Forms CEM2 and CEM3</t>
    </r>
    <r>
      <rPr>
        <sz val="11"/>
        <rFont val="Arial"/>
        <family val="2"/>
      </rPr>
      <t xml:space="preserve"> added to record CEMS calibration information for Utility Boilers and Gas Turbines.</t>
    </r>
  </si>
  <si>
    <t>Editorial correction to the List of forms (swapping titles of CEM1 and CEM2/3)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</si>
</sst>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m/yy;@"/>
    <numFmt numFmtId="165" formatCode="#,##0.00_);\(#,##0.00\)"/>
    <numFmt numFmtId="166" formatCode="0.0"/>
    <numFmt numFmtId="167" formatCode="0.0000"/>
    <numFmt numFmtId="168" formatCode="#,##0_)"/>
    <numFmt numFmtId="169" formatCode="dd/mm/yy;@"/>
  </numFmts>
  <fonts count="46" x14ac:knownFonts="1">
    <font>
      <sz val="10"/>
      <name val="Arial"/>
    </font>
    <font>
      <sz val="11"/>
      <color theme="1"/>
      <name val="Arial"/>
      <family val="2"/>
    </font>
    <font>
      <sz val="8"/>
      <name val="Arial"/>
      <family val="2"/>
    </font>
    <font>
      <b/>
      <sz val="10"/>
      <name val="Arial"/>
      <family val="2"/>
    </font>
    <font>
      <sz val="12"/>
      <name val="Arial"/>
      <family val="2"/>
    </font>
    <font>
      <b/>
      <sz val="11"/>
      <name val="Arial"/>
      <family val="2"/>
    </font>
    <font>
      <b/>
      <vertAlign val="superscript"/>
      <sz val="11"/>
      <name val="Arial"/>
      <family val="2"/>
    </font>
    <font>
      <b/>
      <sz val="11"/>
      <color indexed="22"/>
      <name val="Arial"/>
      <family val="2"/>
    </font>
    <font>
      <b/>
      <vertAlign val="subscript"/>
      <sz val="11"/>
      <name val="Arial"/>
      <family val="2"/>
    </font>
    <font>
      <sz val="11"/>
      <name val="Arial"/>
      <family val="2"/>
    </font>
    <font>
      <vertAlign val="superscript"/>
      <sz val="11"/>
      <name val="Arial"/>
      <family val="2"/>
    </font>
    <font>
      <vertAlign val="subscript"/>
      <sz val="11"/>
      <name val="Arial"/>
      <family val="2"/>
    </font>
    <font>
      <b/>
      <sz val="12"/>
      <name val="Arial"/>
      <family val="2"/>
    </font>
    <font>
      <b/>
      <sz val="11"/>
      <color indexed="8"/>
      <name val="Arial"/>
      <family val="2"/>
    </font>
    <font>
      <sz val="11"/>
      <color indexed="8"/>
      <name val="Arial"/>
      <family val="2"/>
    </font>
    <font>
      <vertAlign val="superscript"/>
      <sz val="11"/>
      <color indexed="8"/>
      <name val="Arial"/>
      <family val="2"/>
    </font>
    <font>
      <sz val="11"/>
      <color indexed="8"/>
      <name val="Times New Roman"/>
      <family val="1"/>
    </font>
    <font>
      <i/>
      <sz val="11"/>
      <name val="Arial"/>
      <family val="2"/>
    </font>
    <font>
      <sz val="10"/>
      <name val="Arial"/>
      <family val="2"/>
    </font>
    <font>
      <vertAlign val="subscript"/>
      <sz val="11"/>
      <color indexed="8"/>
      <name val="Arial"/>
      <family val="2"/>
    </font>
    <font>
      <b/>
      <vertAlign val="superscript"/>
      <sz val="11"/>
      <color indexed="8"/>
      <name val="Arial"/>
      <family val="2"/>
    </font>
    <font>
      <b/>
      <vertAlign val="subscript"/>
      <sz val="11"/>
      <color indexed="8"/>
      <name val="Arial"/>
      <family val="2"/>
    </font>
    <font>
      <i/>
      <sz val="11"/>
      <color indexed="8"/>
      <name val="Arial"/>
      <family val="2"/>
    </font>
    <font>
      <vertAlign val="subscript"/>
      <sz val="10"/>
      <color indexed="8"/>
      <name val="Arial"/>
      <family val="2"/>
    </font>
    <font>
      <u/>
      <sz val="11"/>
      <name val="Arial"/>
      <family val="2"/>
    </font>
    <font>
      <u/>
      <sz val="12"/>
      <color indexed="12"/>
      <name val="Arial"/>
      <family val="2"/>
    </font>
    <font>
      <sz val="11"/>
      <name val="Calibri"/>
      <family val="2"/>
    </font>
    <font>
      <b/>
      <sz val="11"/>
      <name val="Symbol"/>
      <family val="1"/>
      <charset val="2"/>
    </font>
    <font>
      <sz val="11"/>
      <name val="Symbol"/>
      <family val="1"/>
      <charset val="2"/>
    </font>
    <font>
      <b/>
      <sz val="10"/>
      <color indexed="22"/>
      <name val="Arial"/>
      <family val="2"/>
    </font>
    <font>
      <b/>
      <sz val="10"/>
      <name val="Symbol"/>
      <family val="1"/>
      <charset val="2"/>
    </font>
    <font>
      <b/>
      <vertAlign val="superscript"/>
      <sz val="10"/>
      <name val="Arial"/>
      <family val="2"/>
    </font>
    <font>
      <sz val="10"/>
      <color theme="1"/>
      <name val="Arial"/>
      <family val="2"/>
    </font>
    <font>
      <sz val="11"/>
      <color theme="1"/>
      <name val="Calibri"/>
      <family val="2"/>
      <scheme val="minor"/>
    </font>
    <font>
      <sz val="11"/>
      <color theme="1"/>
      <name val="Arial"/>
      <family val="2"/>
    </font>
    <font>
      <b/>
      <sz val="11"/>
      <color theme="1"/>
      <name val="Arial"/>
      <family val="2"/>
    </font>
    <font>
      <i/>
      <sz val="11"/>
      <color theme="1"/>
      <name val="Arial"/>
      <family val="2"/>
    </font>
    <font>
      <b/>
      <sz val="14"/>
      <color theme="1"/>
      <name val="Arial"/>
      <family val="2"/>
    </font>
    <font>
      <b/>
      <sz val="11"/>
      <color rgb="FFFF0000"/>
      <name val="Arial"/>
      <family val="2"/>
    </font>
    <font>
      <b/>
      <sz val="10"/>
      <color rgb="FFFF0000"/>
      <name val="Arial"/>
      <family val="2"/>
    </font>
    <font>
      <b/>
      <sz val="11"/>
      <color theme="0" tint="-0.14999847407452621"/>
      <name val="Arial"/>
      <family val="2"/>
    </font>
    <font>
      <sz val="10"/>
      <name val="Arial"/>
      <family val="2"/>
    </font>
    <font>
      <b/>
      <sz val="11"/>
      <color theme="0" tint="-0.499984740745262"/>
      <name val="Arial"/>
      <family val="2"/>
    </font>
    <font>
      <b/>
      <sz val="11"/>
      <color theme="0" tint="-0.249977111117893"/>
      <name val="Arial"/>
      <family val="2"/>
    </font>
    <font>
      <sz val="9"/>
      <name val="Arial"/>
      <family val="2"/>
    </font>
    <font>
      <sz val="11"/>
      <color theme="0"/>
      <name val="Arial"/>
      <family val="2"/>
    </font>
  </fonts>
  <fills count="6">
    <fill>
      <patternFill patternType="none"/>
    </fill>
    <fill>
      <patternFill patternType="gray125"/>
    </fill>
    <fill>
      <patternFill patternType="solid">
        <fgColor indexed="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tint="-0.14999847407452621"/>
        <bgColor indexed="64"/>
      </patternFill>
    </fill>
  </fills>
  <borders count="144">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8"/>
      </left>
      <right/>
      <top style="medium">
        <color indexed="8"/>
      </top>
      <bottom/>
      <diagonal/>
    </border>
    <border>
      <left style="medium">
        <color indexed="8"/>
      </left>
      <right/>
      <top style="thin">
        <color indexed="8"/>
      </top>
      <bottom/>
      <diagonal/>
    </border>
    <border>
      <left style="medium">
        <color indexed="8"/>
      </left>
      <right/>
      <top/>
      <bottom style="medium">
        <color indexed="8"/>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8"/>
      </left>
      <right/>
      <top style="thin">
        <color indexed="8"/>
      </top>
      <bottom style="thin">
        <color indexed="8"/>
      </bottom>
      <diagonal/>
    </border>
    <border>
      <left/>
      <right style="medium">
        <color indexed="8"/>
      </right>
      <top/>
      <bottom style="medium">
        <color indexed="8"/>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8"/>
      </left>
      <right style="thin">
        <color indexed="23"/>
      </right>
      <top style="medium">
        <color indexed="8"/>
      </top>
      <bottom style="thin">
        <color indexed="8"/>
      </bottom>
      <diagonal/>
    </border>
    <border>
      <left style="medium">
        <color indexed="8"/>
      </left>
      <right style="thin">
        <color indexed="23"/>
      </right>
      <top style="thin">
        <color indexed="8"/>
      </top>
      <bottom style="thin">
        <color indexed="8"/>
      </bottom>
      <diagonal/>
    </border>
    <border>
      <left style="medium">
        <color indexed="8"/>
      </left>
      <right style="thin">
        <color indexed="23"/>
      </right>
      <top/>
      <bottom style="medium">
        <color indexed="8"/>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8"/>
      </left>
      <right style="medium">
        <color indexed="8"/>
      </right>
      <top/>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right/>
      <top/>
      <bottom style="medium">
        <color indexed="8"/>
      </bottom>
      <diagonal/>
    </border>
    <border>
      <left/>
      <right/>
      <top style="medium">
        <color indexed="8"/>
      </top>
      <bottom/>
      <diagonal/>
    </border>
    <border>
      <left/>
      <right style="medium">
        <color indexed="8"/>
      </right>
      <top style="medium">
        <color indexed="8"/>
      </top>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theme="1"/>
      </left>
      <right style="thin">
        <color indexed="64"/>
      </right>
      <top style="medium">
        <color indexed="64"/>
      </top>
      <bottom style="medium">
        <color indexed="64"/>
      </bottom>
      <diagonal/>
    </border>
    <border>
      <left style="medium">
        <color theme="1"/>
      </left>
      <right style="thin">
        <color indexed="64"/>
      </right>
      <top/>
      <bottom style="medium">
        <color indexed="64"/>
      </bottom>
      <diagonal/>
    </border>
    <border>
      <left/>
      <right style="medium">
        <color theme="1"/>
      </right>
      <top style="medium">
        <color indexed="64"/>
      </top>
      <bottom style="medium">
        <color indexed="64"/>
      </bottom>
      <diagonal/>
    </border>
    <border>
      <left style="thin">
        <color indexed="64"/>
      </left>
      <right style="medium">
        <color theme="1"/>
      </right>
      <top style="medium">
        <color indexed="64"/>
      </top>
      <bottom style="medium">
        <color indexed="64"/>
      </bottom>
      <diagonal/>
    </border>
    <border>
      <left style="medium">
        <color theme="1"/>
      </left>
      <right/>
      <top style="medium">
        <color theme="1"/>
      </top>
      <bottom/>
      <diagonal/>
    </border>
    <border>
      <left style="medium">
        <color theme="1"/>
      </left>
      <right/>
      <top style="thin">
        <color indexed="8"/>
      </top>
      <bottom/>
      <diagonal/>
    </border>
    <border>
      <left style="medium">
        <color theme="1"/>
      </left>
      <right/>
      <top/>
      <bottom style="medium">
        <color theme="1"/>
      </bottom>
      <diagonal/>
    </border>
    <border>
      <left style="medium">
        <color indexed="64"/>
      </left>
      <right/>
      <top style="medium">
        <color theme="1"/>
      </top>
      <bottom/>
      <diagonal/>
    </border>
    <border>
      <left/>
      <right style="medium">
        <color theme="1"/>
      </right>
      <top/>
      <bottom style="medium">
        <color indexed="64"/>
      </bottom>
      <diagonal/>
    </border>
    <border>
      <left style="medium">
        <color theme="1"/>
      </left>
      <right/>
      <top style="thin">
        <color theme="1"/>
      </top>
      <bottom style="thin">
        <color theme="1"/>
      </bottom>
      <diagonal/>
    </border>
    <border>
      <left style="medium">
        <color theme="1"/>
      </left>
      <right style="thin">
        <color indexed="23"/>
      </right>
      <top style="medium">
        <color theme="1"/>
      </top>
      <bottom style="thin">
        <color indexed="8"/>
      </bottom>
      <diagonal/>
    </border>
    <border>
      <left style="medium">
        <color theme="1"/>
      </left>
      <right style="thin">
        <color indexed="55"/>
      </right>
      <top style="medium">
        <color theme="1"/>
      </top>
      <bottom style="thin">
        <color indexed="8"/>
      </bottom>
      <diagonal/>
    </border>
    <border>
      <left style="medium">
        <color theme="1"/>
      </left>
      <right style="medium">
        <color theme="1"/>
      </right>
      <top style="medium">
        <color theme="1"/>
      </top>
      <bottom style="thin">
        <color indexed="8"/>
      </bottom>
      <diagonal/>
    </border>
    <border>
      <left style="medium">
        <color theme="1"/>
      </left>
      <right style="thin">
        <color indexed="23"/>
      </right>
      <top style="thin">
        <color indexed="8"/>
      </top>
      <bottom style="thin">
        <color indexed="8"/>
      </bottom>
      <diagonal/>
    </border>
    <border>
      <left style="medium">
        <color theme="1"/>
      </left>
      <right style="thin">
        <color indexed="55"/>
      </right>
      <top style="thin">
        <color indexed="8"/>
      </top>
      <bottom style="thin">
        <color indexed="8"/>
      </bottom>
      <diagonal/>
    </border>
    <border>
      <left style="medium">
        <color theme="1"/>
      </left>
      <right style="medium">
        <color theme="1"/>
      </right>
      <top style="thin">
        <color indexed="8"/>
      </top>
      <bottom style="thin">
        <color indexed="8"/>
      </bottom>
      <diagonal/>
    </border>
    <border>
      <left style="medium">
        <color theme="1"/>
      </left>
      <right style="thin">
        <color indexed="23"/>
      </right>
      <top style="thin">
        <color indexed="8"/>
      </top>
      <bottom style="thin">
        <color theme="1"/>
      </bottom>
      <diagonal/>
    </border>
    <border>
      <left style="medium">
        <color theme="1"/>
      </left>
      <right style="thin">
        <color indexed="55"/>
      </right>
      <top style="thin">
        <color indexed="8"/>
      </top>
      <bottom style="thin">
        <color theme="1"/>
      </bottom>
      <diagonal/>
    </border>
    <border>
      <left style="medium">
        <color theme="1"/>
      </left>
      <right style="medium">
        <color theme="1"/>
      </right>
      <top style="thin">
        <color indexed="8"/>
      </top>
      <bottom style="thin">
        <color theme="1"/>
      </bottom>
      <diagonal/>
    </border>
    <border>
      <left style="medium">
        <color theme="1"/>
      </left>
      <right style="thin">
        <color indexed="23"/>
      </right>
      <top style="thin">
        <color theme="1"/>
      </top>
      <bottom style="thin">
        <color theme="1"/>
      </bottom>
      <diagonal/>
    </border>
    <border>
      <left style="medium">
        <color theme="1"/>
      </left>
      <right style="thin">
        <color indexed="55"/>
      </right>
      <top style="thin">
        <color theme="1"/>
      </top>
      <bottom style="thin">
        <color theme="1"/>
      </bottom>
      <diagonal/>
    </border>
    <border>
      <left style="medium">
        <color theme="1"/>
      </left>
      <right style="medium">
        <color theme="1"/>
      </right>
      <top style="thin">
        <color theme="1"/>
      </top>
      <bottom style="thin">
        <color theme="1"/>
      </bottom>
      <diagonal/>
    </border>
    <border>
      <left style="medium">
        <color theme="1"/>
      </left>
      <right style="thin">
        <color indexed="23"/>
      </right>
      <top/>
      <bottom style="medium">
        <color theme="1"/>
      </bottom>
      <diagonal/>
    </border>
    <border>
      <left style="medium">
        <color theme="1"/>
      </left>
      <right style="thin">
        <color indexed="55"/>
      </right>
      <top/>
      <bottom style="medium">
        <color theme="1"/>
      </bottom>
      <diagonal/>
    </border>
    <border>
      <left style="medium">
        <color theme="1"/>
      </left>
      <right style="medium">
        <color theme="1"/>
      </right>
      <top/>
      <bottom style="medium">
        <color theme="1"/>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indexed="64"/>
      </right>
      <top style="thin">
        <color indexed="64"/>
      </top>
      <bottom style="medium">
        <color indexed="64"/>
      </bottom>
      <diagonal/>
    </border>
    <border>
      <left style="thin">
        <color indexed="64"/>
      </left>
      <right style="medium">
        <color theme="1"/>
      </right>
      <top style="thin">
        <color indexed="64"/>
      </top>
      <bottom style="medium">
        <color indexed="64"/>
      </bottom>
      <diagonal/>
    </border>
    <border>
      <left style="medium">
        <color theme="1"/>
      </left>
      <right style="thin">
        <color indexed="64"/>
      </right>
      <top/>
      <bottom style="thin">
        <color indexed="64"/>
      </bottom>
      <diagonal/>
    </border>
    <border>
      <left style="thin">
        <color indexed="64"/>
      </left>
      <right style="medium">
        <color theme="1"/>
      </right>
      <top/>
      <bottom style="thin">
        <color indexed="64"/>
      </bottom>
      <diagonal/>
    </border>
    <border>
      <left style="thin">
        <color indexed="64"/>
      </left>
      <right style="medium">
        <color theme="1"/>
      </right>
      <top/>
      <bottom style="medium">
        <color indexed="64"/>
      </bottom>
      <diagonal/>
    </border>
    <border>
      <left/>
      <right style="medium">
        <color theme="1"/>
      </right>
      <top style="medium">
        <color indexed="64"/>
      </top>
      <bottom style="thin">
        <color indexed="64"/>
      </bottom>
      <diagonal/>
    </border>
    <border>
      <left/>
      <right style="medium">
        <color theme="1"/>
      </right>
      <top style="thin">
        <color indexed="64"/>
      </top>
      <bottom style="thin">
        <color indexed="64"/>
      </bottom>
      <diagonal/>
    </border>
    <border>
      <left/>
      <right style="medium">
        <color theme="1"/>
      </right>
      <top style="thin">
        <color indexed="64"/>
      </top>
      <bottom style="medium">
        <color indexed="64"/>
      </bottom>
      <diagonal/>
    </border>
    <border>
      <left/>
      <right style="medium">
        <color theme="1"/>
      </right>
      <top/>
      <bottom style="thin">
        <color indexed="64"/>
      </bottom>
      <diagonal/>
    </border>
    <border>
      <left style="medium">
        <color theme="1"/>
      </left>
      <right/>
      <top/>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top style="medium">
        <color theme="1"/>
      </top>
      <bottom style="medium">
        <color indexed="64"/>
      </bottom>
      <diagonal/>
    </border>
    <border>
      <left/>
      <right/>
      <top style="medium">
        <color theme="1"/>
      </top>
      <bottom style="medium">
        <color indexed="64"/>
      </bottom>
      <diagonal/>
    </border>
    <border>
      <left/>
      <right style="medium">
        <color theme="1"/>
      </right>
      <top style="medium">
        <color theme="1"/>
      </top>
      <bottom style="medium">
        <color indexed="64"/>
      </bottom>
      <diagonal/>
    </border>
    <border>
      <left style="medium">
        <color indexed="64"/>
      </left>
      <right style="medium">
        <color theme="1"/>
      </right>
      <top/>
      <bottom style="medium">
        <color indexed="64"/>
      </bottom>
      <diagonal/>
    </border>
    <border>
      <left style="medium">
        <color theme="1"/>
      </left>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right style="medium">
        <color theme="1"/>
      </right>
      <top style="medium">
        <color indexed="64"/>
      </top>
      <bottom/>
      <diagonal/>
    </border>
    <border>
      <left style="medium">
        <color theme="1"/>
      </left>
      <right/>
      <top style="medium">
        <color indexed="64"/>
      </top>
      <bottom style="medium">
        <color indexed="64"/>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style="thin">
        <color indexed="64"/>
      </right>
      <top style="thin">
        <color indexed="64"/>
      </top>
      <bottom style="medium">
        <color indexed="64"/>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s>
  <cellStyleXfs count="7">
    <xf numFmtId="0" fontId="0" fillId="0" borderId="0"/>
    <xf numFmtId="0" fontId="25" fillId="0" borderId="0" applyNumberFormat="0" applyFill="0" applyBorder="0" applyAlignment="0" applyProtection="0">
      <alignment vertical="top"/>
      <protection locked="0"/>
    </xf>
    <xf numFmtId="0" fontId="32" fillId="0" borderId="0"/>
    <xf numFmtId="0" fontId="18" fillId="0" borderId="0"/>
    <xf numFmtId="0" fontId="33" fillId="0" borderId="0"/>
    <xf numFmtId="0" fontId="4" fillId="0" borderId="0"/>
    <xf numFmtId="9" fontId="41" fillId="0" borderId="0" applyFont="0" applyFill="0" applyBorder="0" applyAlignment="0" applyProtection="0"/>
  </cellStyleXfs>
  <cellXfs count="588">
    <xf numFmtId="0" fontId="0" fillId="0" borderId="0" xfId="0"/>
    <xf numFmtId="0" fontId="5" fillId="0" borderId="0" xfId="0" applyFont="1"/>
    <xf numFmtId="0" fontId="5" fillId="0" borderId="0" xfId="0" applyFont="1" applyAlignment="1">
      <alignment horizontal="center"/>
    </xf>
    <xf numFmtId="0" fontId="7" fillId="0" borderId="0" xfId="0" applyFont="1"/>
    <xf numFmtId="164" fontId="7" fillId="0" borderId="0" xfId="0" applyNumberFormat="1" applyFont="1" applyAlignment="1">
      <alignment horizontal="left"/>
    </xf>
    <xf numFmtId="0" fontId="5" fillId="0" borderId="0" xfId="0" applyFont="1" applyAlignment="1">
      <alignment vertical="center"/>
    </xf>
    <xf numFmtId="0" fontId="9" fillId="0" borderId="0" xfId="0" applyFont="1"/>
    <xf numFmtId="0" fontId="9" fillId="0" borderId="0" xfId="0" applyFont="1" applyAlignment="1">
      <alignment vertical="center"/>
    </xf>
    <xf numFmtId="0" fontId="9" fillId="0" borderId="0" xfId="0" applyFont="1" applyAlignment="1">
      <alignment horizontal="center"/>
    </xf>
    <xf numFmtId="0" fontId="9" fillId="0" borderId="0" xfId="0" applyFont="1" applyAlignment="1">
      <alignment horizontal="left"/>
    </xf>
    <xf numFmtId="165" fontId="13" fillId="0" borderId="0" xfId="5" applyNumberFormat="1" applyFont="1"/>
    <xf numFmtId="0" fontId="13" fillId="0" borderId="0" xfId="5" applyFont="1"/>
    <xf numFmtId="165" fontId="14" fillId="0" borderId="0" xfId="5" applyNumberFormat="1" applyFont="1"/>
    <xf numFmtId="165" fontId="14" fillId="0" borderId="0" xfId="5" applyNumberFormat="1" applyFont="1" applyProtection="1">
      <protection locked="0"/>
    </xf>
    <xf numFmtId="0" fontId="14" fillId="0" borderId="0" xfId="5" applyFont="1"/>
    <xf numFmtId="165" fontId="13" fillId="0" borderId="0" xfId="5" applyNumberFormat="1" applyFont="1" applyProtection="1">
      <protection locked="0"/>
    </xf>
    <xf numFmtId="0" fontId="13" fillId="0" borderId="0" xfId="5" applyFont="1" applyAlignment="1">
      <alignment horizontal="center"/>
    </xf>
    <xf numFmtId="0" fontId="13" fillId="0" borderId="0" xfId="5" applyFont="1" applyAlignment="1">
      <alignment vertical="top"/>
    </xf>
    <xf numFmtId="0" fontId="13" fillId="0" borderId="0" xfId="5" applyFont="1" applyAlignment="1">
      <alignment horizontal="center" vertical="top"/>
    </xf>
    <xf numFmtId="0" fontId="14" fillId="0" borderId="0" xfId="5" applyFont="1" applyAlignment="1">
      <alignment horizontal="center"/>
    </xf>
    <xf numFmtId="165" fontId="14" fillId="0" borderId="0" xfId="5" applyNumberFormat="1" applyFont="1" applyAlignment="1">
      <alignment horizontal="center"/>
    </xf>
    <xf numFmtId="0" fontId="16" fillId="0" borderId="0" xfId="5" applyFont="1"/>
    <xf numFmtId="0" fontId="16" fillId="0" borderId="0" xfId="5" applyFont="1" applyAlignment="1">
      <alignment horizontal="center"/>
    </xf>
    <xf numFmtId="0" fontId="9" fillId="3" borderId="79" xfId="0" applyFont="1" applyFill="1" applyBorder="1" applyAlignment="1">
      <alignment horizontal="center" vertical="center"/>
    </xf>
    <xf numFmtId="0" fontId="5" fillId="3" borderId="1" xfId="0" applyFont="1" applyFill="1" applyBorder="1" applyAlignment="1">
      <alignment vertical="center"/>
    </xf>
    <xf numFmtId="0" fontId="5" fillId="3" borderId="79" xfId="0" applyFont="1" applyFill="1" applyBorder="1" applyAlignment="1">
      <alignment horizontal="center" vertical="center" wrapText="1"/>
    </xf>
    <xf numFmtId="0" fontId="5" fillId="3" borderId="81" xfId="0" applyFont="1" applyFill="1" applyBorder="1" applyAlignment="1">
      <alignment horizontal="center" vertical="center" wrapText="1"/>
    </xf>
    <xf numFmtId="0" fontId="5" fillId="0" borderId="0" xfId="0" applyFont="1" applyAlignment="1">
      <alignment horizontal="left" vertical="center"/>
    </xf>
    <xf numFmtId="0" fontId="18" fillId="0" borderId="0" xfId="0" applyFont="1" applyAlignment="1">
      <alignment vertical="center"/>
    </xf>
    <xf numFmtId="0" fontId="5" fillId="3" borderId="1" xfId="0" applyFont="1" applyFill="1" applyBorder="1" applyAlignment="1">
      <alignment horizontal="left" vertical="center"/>
    </xf>
    <xf numFmtId="0" fontId="9" fillId="3" borderId="82" xfId="0" applyFont="1" applyFill="1" applyBorder="1" applyAlignment="1">
      <alignment horizontal="center" vertical="center"/>
    </xf>
    <xf numFmtId="0" fontId="34" fillId="0" borderId="0" xfId="2" applyFont="1"/>
    <xf numFmtId="0" fontId="34" fillId="0" borderId="0" xfId="2" applyFont="1" applyAlignment="1">
      <alignment horizontal="center"/>
    </xf>
    <xf numFmtId="166" fontId="34" fillId="0" borderId="0" xfId="2" applyNumberFormat="1" applyFont="1" applyAlignment="1">
      <alignment horizontal="center"/>
    </xf>
    <xf numFmtId="0" fontId="35" fillId="3" borderId="2" xfId="2" applyFont="1" applyFill="1" applyBorder="1" applyAlignment="1">
      <alignment horizontal="left" wrapText="1"/>
    </xf>
    <xf numFmtId="0" fontId="34" fillId="0" borderId="3" xfId="2" applyFont="1" applyBorder="1" applyAlignment="1">
      <alignment horizontal="center"/>
    </xf>
    <xf numFmtId="0" fontId="35" fillId="3" borderId="4" xfId="2" applyFont="1" applyFill="1" applyBorder="1" applyAlignment="1">
      <alignment horizontal="left" wrapText="1"/>
    </xf>
    <xf numFmtId="0" fontId="34" fillId="0" borderId="5" xfId="2" applyFont="1" applyBorder="1" applyAlignment="1">
      <alignment horizontal="center"/>
    </xf>
    <xf numFmtId="20" fontId="34" fillId="3" borderId="6" xfId="2" applyNumberFormat="1" applyFont="1" applyFill="1" applyBorder="1" applyAlignment="1">
      <alignment horizontal="center"/>
    </xf>
    <xf numFmtId="0" fontId="34" fillId="3" borderId="6" xfId="2" applyFont="1" applyFill="1" applyBorder="1" applyAlignment="1">
      <alignment horizontal="center"/>
    </xf>
    <xf numFmtId="0" fontId="34" fillId="0" borderId="7" xfId="2" applyFont="1" applyBorder="1" applyAlignment="1">
      <alignment horizontal="center"/>
    </xf>
    <xf numFmtId="20" fontId="34" fillId="3" borderId="8" xfId="2" applyNumberFormat="1" applyFont="1" applyFill="1" applyBorder="1" applyAlignment="1">
      <alignment horizontal="center"/>
    </xf>
    <xf numFmtId="0" fontId="34" fillId="3" borderId="8" xfId="2" applyFont="1" applyFill="1" applyBorder="1" applyAlignment="1">
      <alignment horizontal="center"/>
    </xf>
    <xf numFmtId="20" fontId="34" fillId="3" borderId="9" xfId="2" applyNumberFormat="1" applyFont="1" applyFill="1" applyBorder="1" applyAlignment="1">
      <alignment horizontal="center"/>
    </xf>
    <xf numFmtId="0" fontId="34" fillId="3" borderId="9" xfId="2" applyFont="1" applyFill="1" applyBorder="1" applyAlignment="1">
      <alignment horizontal="center"/>
    </xf>
    <xf numFmtId="0" fontId="35" fillId="3" borderId="5" xfId="2" applyFont="1" applyFill="1" applyBorder="1" applyAlignment="1">
      <alignment horizontal="center"/>
    </xf>
    <xf numFmtId="0" fontId="35" fillId="3" borderId="10" xfId="2" applyFont="1" applyFill="1" applyBorder="1" applyAlignment="1">
      <alignment horizontal="center"/>
    </xf>
    <xf numFmtId="0" fontId="35" fillId="3" borderId="6" xfId="2" applyFont="1" applyFill="1" applyBorder="1" applyAlignment="1">
      <alignment horizontal="center"/>
    </xf>
    <xf numFmtId="0" fontId="35" fillId="3" borderId="11" xfId="2" applyFont="1" applyFill="1" applyBorder="1" applyAlignment="1">
      <alignment horizontal="center"/>
    </xf>
    <xf numFmtId="0" fontId="35" fillId="3" borderId="3" xfId="2" applyFont="1" applyFill="1" applyBorder="1" applyAlignment="1">
      <alignment horizontal="center"/>
    </xf>
    <xf numFmtId="0" fontId="35" fillId="3" borderId="12" xfId="2" applyFont="1" applyFill="1" applyBorder="1" applyAlignment="1">
      <alignment horizontal="center"/>
    </xf>
    <xf numFmtId="0" fontId="35" fillId="0" borderId="13" xfId="2" applyFont="1" applyBorder="1"/>
    <xf numFmtId="0" fontId="35" fillId="3" borderId="4" xfId="2" applyFont="1" applyFill="1" applyBorder="1" applyAlignment="1">
      <alignment horizontal="center"/>
    </xf>
    <xf numFmtId="0" fontId="5" fillId="0" borderId="0" xfId="3" applyFont="1"/>
    <xf numFmtId="0" fontId="32" fillId="0" borderId="0" xfId="2"/>
    <xf numFmtId="0" fontId="36" fillId="0" borderId="0" xfId="2" applyFont="1"/>
    <xf numFmtId="0" fontId="35" fillId="0" borderId="0" xfId="2" applyFont="1" applyAlignment="1">
      <alignment vertical="center" wrapText="1"/>
    </xf>
    <xf numFmtId="0" fontId="32" fillId="0" borderId="0" xfId="2" applyAlignment="1">
      <alignment vertical="center"/>
    </xf>
    <xf numFmtId="0" fontId="36" fillId="0" borderId="5" xfId="2" applyFont="1" applyBorder="1" applyAlignment="1">
      <alignment vertical="center"/>
    </xf>
    <xf numFmtId="0" fontId="35" fillId="4" borderId="14" xfId="2" applyFont="1" applyFill="1" applyBorder="1" applyAlignment="1">
      <alignment vertical="center" wrapText="1"/>
    </xf>
    <xf numFmtId="0" fontId="36" fillId="0" borderId="7" xfId="2" applyFont="1" applyBorder="1" applyAlignment="1">
      <alignment vertical="top" wrapText="1"/>
    </xf>
    <xf numFmtId="0" fontId="34" fillId="4" borderId="15" xfId="2" applyFont="1" applyFill="1" applyBorder="1" applyAlignment="1">
      <alignment vertical="top" wrapText="1"/>
    </xf>
    <xf numFmtId="0" fontId="32" fillId="0" borderId="0" xfId="2" applyAlignment="1">
      <alignment vertical="top"/>
    </xf>
    <xf numFmtId="0" fontId="36" fillId="0" borderId="15" xfId="2" applyFont="1" applyBorder="1" applyAlignment="1">
      <alignment vertical="top" wrapText="1"/>
    </xf>
    <xf numFmtId="0" fontId="35" fillId="4" borderId="15" xfId="2" applyFont="1" applyFill="1" applyBorder="1" applyAlignment="1">
      <alignment vertical="center" wrapText="1"/>
    </xf>
    <xf numFmtId="22" fontId="36" fillId="0" borderId="7" xfId="2" applyNumberFormat="1" applyFont="1" applyBorder="1" applyAlignment="1">
      <alignment horizontal="left"/>
    </xf>
    <xf numFmtId="22" fontId="36" fillId="0" borderId="16" xfId="2" applyNumberFormat="1" applyFont="1" applyBorder="1" applyAlignment="1">
      <alignment horizontal="left"/>
    </xf>
    <xf numFmtId="0" fontId="35" fillId="4" borderId="17" xfId="2" applyFont="1" applyFill="1" applyBorder="1" applyAlignment="1">
      <alignment vertical="center" wrapText="1"/>
    </xf>
    <xf numFmtId="0" fontId="35" fillId="4" borderId="18" xfId="2" applyFont="1" applyFill="1" applyBorder="1" applyAlignment="1">
      <alignment vertical="center"/>
    </xf>
    <xf numFmtId="0" fontId="36" fillId="0" borderId="19" xfId="2" applyFont="1" applyBorder="1"/>
    <xf numFmtId="0" fontId="35" fillId="4" borderId="2" xfId="2" applyFont="1" applyFill="1" applyBorder="1" applyAlignment="1">
      <alignment vertical="center"/>
    </xf>
    <xf numFmtId="0" fontId="36" fillId="0" borderId="20" xfId="2" applyFont="1" applyBorder="1"/>
    <xf numFmtId="0" fontId="35" fillId="4" borderId="21" xfId="2" applyFont="1" applyFill="1" applyBorder="1" applyAlignment="1">
      <alignment vertical="center"/>
    </xf>
    <xf numFmtId="0" fontId="36" fillId="0" borderId="22" xfId="2" applyFont="1" applyBorder="1"/>
    <xf numFmtId="0" fontId="35" fillId="4" borderId="23" xfId="2" applyFont="1" applyFill="1" applyBorder="1" applyAlignment="1">
      <alignment vertical="center"/>
    </xf>
    <xf numFmtId="0" fontId="37" fillId="0" borderId="0" xfId="2" applyFont="1" applyAlignment="1">
      <alignment vertical="center"/>
    </xf>
    <xf numFmtId="0" fontId="5" fillId="3" borderId="11" xfId="0" applyFont="1" applyFill="1" applyBorder="1" applyAlignment="1">
      <alignment vertical="center" wrapText="1"/>
    </xf>
    <xf numFmtId="0" fontId="9" fillId="3" borderId="9" xfId="0" applyFont="1" applyFill="1" applyBorder="1" applyAlignment="1">
      <alignment vertical="center"/>
    </xf>
    <xf numFmtId="0" fontId="9" fillId="3" borderId="8" xfId="0" applyFont="1" applyFill="1" applyBorder="1" applyAlignment="1">
      <alignment vertical="center"/>
    </xf>
    <xf numFmtId="0" fontId="9" fillId="3" borderId="24" xfId="0" applyFont="1" applyFill="1" applyBorder="1" applyAlignment="1">
      <alignment vertical="center"/>
    </xf>
    <xf numFmtId="0" fontId="35" fillId="0" borderId="0" xfId="2" applyFont="1"/>
    <xf numFmtId="0" fontId="12" fillId="3" borderId="1" xfId="0" applyFont="1" applyFill="1" applyBorder="1" applyAlignment="1">
      <alignment vertical="center" wrapText="1"/>
    </xf>
    <xf numFmtId="0" fontId="9" fillId="3" borderId="6" xfId="0" applyFont="1" applyFill="1" applyBorder="1" applyAlignment="1">
      <alignment vertical="center"/>
    </xf>
    <xf numFmtId="0" fontId="9" fillId="0" borderId="0" xfId="0" applyFont="1" applyAlignment="1">
      <alignment vertical="center" wrapText="1"/>
    </xf>
    <xf numFmtId="165" fontId="14" fillId="3" borderId="83" xfId="5" applyNumberFormat="1" applyFont="1" applyFill="1" applyBorder="1" applyAlignment="1" applyProtection="1">
      <alignment horizontal="left" vertical="center" wrapText="1"/>
      <protection locked="0"/>
    </xf>
    <xf numFmtId="165" fontId="14" fillId="3" borderId="84" xfId="5" applyNumberFormat="1" applyFont="1" applyFill="1" applyBorder="1" applyAlignment="1" applyProtection="1">
      <alignment horizontal="left" vertical="center" wrapText="1"/>
      <protection locked="0"/>
    </xf>
    <xf numFmtId="165" fontId="14" fillId="3" borderId="85" xfId="5" applyNumberFormat="1" applyFont="1" applyFill="1" applyBorder="1" applyAlignment="1" applyProtection="1">
      <alignment horizontal="left" vertical="center" wrapText="1"/>
      <protection locked="0"/>
    </xf>
    <xf numFmtId="0" fontId="3" fillId="3" borderId="7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81" xfId="0" applyFont="1" applyFill="1" applyBorder="1" applyAlignment="1">
      <alignment horizontal="center" vertical="center" wrapText="1"/>
    </xf>
    <xf numFmtId="0" fontId="5" fillId="0" borderId="12" xfId="0" applyFont="1" applyBorder="1" applyAlignment="1">
      <alignment horizontal="center"/>
    </xf>
    <xf numFmtId="0" fontId="5" fillId="0" borderId="29" xfId="0" applyFont="1" applyBorder="1"/>
    <xf numFmtId="0" fontId="5" fillId="0" borderId="12" xfId="0" applyFont="1" applyBorder="1" applyAlignment="1">
      <alignment horizontal="center" vertical="center"/>
    </xf>
    <xf numFmtId="0" fontId="5" fillId="0" borderId="29" xfId="0" applyFont="1" applyBorder="1" applyAlignment="1">
      <alignment vertical="center" wrapText="1"/>
    </xf>
    <xf numFmtId="0" fontId="9" fillId="0" borderId="30" xfId="0" applyFont="1" applyBorder="1" applyAlignment="1">
      <alignment horizontal="center" vertical="center"/>
    </xf>
    <xf numFmtId="0" fontId="9" fillId="0" borderId="31" xfId="0" applyFont="1" applyBorder="1" applyAlignment="1">
      <alignment vertical="center" wrapText="1"/>
    </xf>
    <xf numFmtId="0" fontId="9" fillId="0" borderId="10" xfId="0" applyFont="1" applyBorder="1" applyAlignment="1">
      <alignment horizontal="center" vertical="center"/>
    </xf>
    <xf numFmtId="0" fontId="9" fillId="0" borderId="32" xfId="0" applyFont="1" applyBorder="1" applyAlignment="1">
      <alignment horizontal="left" vertical="center" wrapText="1"/>
    </xf>
    <xf numFmtId="0" fontId="35" fillId="3" borderId="33" xfId="2" applyFont="1" applyFill="1" applyBorder="1" applyAlignment="1">
      <alignment horizontal="center"/>
    </xf>
    <xf numFmtId="0" fontId="35" fillId="3" borderId="16" xfId="2" applyFont="1" applyFill="1" applyBorder="1" applyAlignment="1">
      <alignment horizontal="center"/>
    </xf>
    <xf numFmtId="0" fontId="35" fillId="3" borderId="4" xfId="2" applyFont="1" applyFill="1" applyBorder="1" applyAlignment="1">
      <alignment horizontal="center" vertical="center"/>
    </xf>
    <xf numFmtId="0" fontId="34" fillId="0" borderId="0" xfId="2" applyFont="1" applyAlignment="1">
      <alignment vertical="center"/>
    </xf>
    <xf numFmtId="0" fontId="35" fillId="3" borderId="6" xfId="2" applyFont="1" applyFill="1" applyBorder="1" applyAlignment="1">
      <alignment horizontal="center" vertical="center" wrapText="1"/>
    </xf>
    <xf numFmtId="0" fontId="9" fillId="3" borderId="9" xfId="0" applyFont="1" applyFill="1" applyBorder="1"/>
    <xf numFmtId="0" fontId="9" fillId="3" borderId="8" xfId="0" applyFont="1" applyFill="1" applyBorder="1"/>
    <xf numFmtId="0" fontId="9" fillId="3" borderId="6" xfId="0" applyFont="1" applyFill="1" applyBorder="1"/>
    <xf numFmtId="0" fontId="9" fillId="3" borderId="24" xfId="0" applyFont="1" applyFill="1" applyBorder="1"/>
    <xf numFmtId="0" fontId="9" fillId="0" borderId="0" xfId="2" applyFont="1"/>
    <xf numFmtId="0" fontId="9" fillId="0" borderId="0" xfId="2" applyFont="1" applyAlignment="1">
      <alignment horizontal="center"/>
    </xf>
    <xf numFmtId="0" fontId="5" fillId="3" borderId="4" xfId="2" applyFont="1" applyFill="1" applyBorder="1" applyAlignment="1">
      <alignment horizontal="center"/>
    </xf>
    <xf numFmtId="0" fontId="5" fillId="0" borderId="18" xfId="2" applyFont="1" applyBorder="1"/>
    <xf numFmtId="20" fontId="5" fillId="3" borderId="11" xfId="2" applyNumberFormat="1" applyFont="1" applyFill="1" applyBorder="1" applyAlignment="1">
      <alignment horizontal="right"/>
    </xf>
    <xf numFmtId="0" fontId="5" fillId="3" borderId="30" xfId="2" applyFont="1" applyFill="1" applyBorder="1" applyAlignment="1">
      <alignment horizontal="center"/>
    </xf>
    <xf numFmtId="0" fontId="5" fillId="3" borderId="19" xfId="2" applyFont="1" applyFill="1" applyBorder="1" applyAlignment="1">
      <alignment horizontal="center"/>
    </xf>
    <xf numFmtId="0" fontId="5" fillId="3" borderId="9" xfId="0" applyFont="1" applyFill="1" applyBorder="1" applyAlignment="1">
      <alignment vertical="center"/>
    </xf>
    <xf numFmtId="0" fontId="5" fillId="3" borderId="11" xfId="0" applyFont="1" applyFill="1" applyBorder="1" applyAlignment="1">
      <alignment vertical="center"/>
    </xf>
    <xf numFmtId="0" fontId="5" fillId="3" borderId="86" xfId="0" applyFont="1" applyFill="1" applyBorder="1" applyAlignment="1">
      <alignment vertical="center"/>
    </xf>
    <xf numFmtId="0" fontId="9" fillId="3" borderId="34" xfId="0" applyFont="1" applyFill="1" applyBorder="1" applyAlignment="1">
      <alignment vertical="center"/>
    </xf>
    <xf numFmtId="0" fontId="9" fillId="3" borderId="11" xfId="0" applyFont="1" applyFill="1" applyBorder="1" applyAlignment="1">
      <alignment vertical="center"/>
    </xf>
    <xf numFmtId="0" fontId="5" fillId="3" borderId="28" xfId="0" applyFont="1" applyFill="1" applyBorder="1" applyAlignment="1">
      <alignment horizontal="center" vertical="center" wrapText="1"/>
    </xf>
    <xf numFmtId="0" fontId="9" fillId="3" borderId="87" xfId="0" applyFont="1" applyFill="1" applyBorder="1" applyAlignment="1">
      <alignment horizontal="center" vertical="center"/>
    </xf>
    <xf numFmtId="0" fontId="9" fillId="3" borderId="12" xfId="0" applyFont="1" applyFill="1" applyBorder="1" applyAlignment="1">
      <alignment vertical="center" wrapText="1"/>
    </xf>
    <xf numFmtId="0" fontId="9" fillId="3" borderId="35" xfId="0" applyFont="1" applyFill="1" applyBorder="1" applyAlignment="1">
      <alignment vertical="center" wrapText="1"/>
    </xf>
    <xf numFmtId="0" fontId="9" fillId="3" borderId="9" xfId="0" applyFont="1" applyFill="1" applyBorder="1" applyAlignment="1">
      <alignment vertical="center" wrapText="1"/>
    </xf>
    <xf numFmtId="0" fontId="9" fillId="3" borderId="8" xfId="0" applyFont="1" applyFill="1" applyBorder="1" applyAlignment="1">
      <alignment vertical="center" wrapText="1"/>
    </xf>
    <xf numFmtId="0" fontId="9" fillId="3" borderId="6" xfId="0" applyFont="1" applyFill="1" applyBorder="1" applyAlignment="1">
      <alignment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9" fillId="3" borderId="3" xfId="0" applyFont="1" applyFill="1" applyBorder="1" applyAlignment="1">
      <alignment vertical="center" wrapText="1"/>
    </xf>
    <xf numFmtId="0" fontId="5" fillId="3" borderId="38"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1" xfId="0" applyFont="1" applyFill="1" applyBorder="1" applyAlignment="1">
      <alignment horizontal="left" vertical="center"/>
    </xf>
    <xf numFmtId="0" fontId="5" fillId="3" borderId="39" xfId="0" applyFont="1" applyFill="1" applyBorder="1" applyAlignment="1">
      <alignment horizontal="center" vertical="center" wrapText="1"/>
    </xf>
    <xf numFmtId="0" fontId="5" fillId="3" borderId="82" xfId="0" quotePrefix="1"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0" borderId="30"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10" xfId="0" applyFont="1" applyBorder="1" applyAlignment="1">
      <alignment horizontal="center" vertical="center" wrapText="1"/>
    </xf>
    <xf numFmtId="0" fontId="5" fillId="3" borderId="4" xfId="0" applyFont="1" applyFill="1" applyBorder="1" applyAlignment="1">
      <alignment vertical="center"/>
    </xf>
    <xf numFmtId="164" fontId="29" fillId="0" borderId="0" xfId="0" applyNumberFormat="1" applyFont="1" applyAlignment="1">
      <alignment horizontal="left"/>
    </xf>
    <xf numFmtId="0" fontId="5" fillId="3" borderId="45" xfId="0" applyFont="1" applyFill="1" applyBorder="1" applyAlignment="1">
      <alignment horizontal="center" vertical="center" wrapText="1"/>
    </xf>
    <xf numFmtId="0" fontId="9" fillId="0" borderId="46"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7" xfId="0" applyFont="1" applyBorder="1" applyAlignment="1">
      <alignment horizontal="center" vertical="center" wrapText="1"/>
    </xf>
    <xf numFmtId="165" fontId="14" fillId="3" borderId="88" xfId="5" applyNumberFormat="1" applyFont="1" applyFill="1" applyBorder="1" applyAlignment="1" applyProtection="1">
      <alignment horizontal="left" vertical="center" wrapText="1"/>
      <protection locked="0"/>
    </xf>
    <xf numFmtId="0" fontId="35" fillId="0" borderId="47" xfId="2" applyFont="1" applyBorder="1"/>
    <xf numFmtId="0" fontId="5" fillId="3" borderId="50" xfId="0" applyFont="1" applyFill="1" applyBorder="1" applyAlignment="1">
      <alignment horizontal="center" vertical="center" wrapText="1"/>
    </xf>
    <xf numFmtId="0" fontId="9" fillId="3" borderId="51" xfId="0" quotePrefix="1" applyFont="1" applyFill="1" applyBorder="1" applyAlignment="1">
      <alignment horizontal="center" vertical="center" wrapText="1"/>
    </xf>
    <xf numFmtId="0" fontId="9" fillId="0" borderId="0" xfId="2" applyFont="1" applyAlignment="1">
      <alignment vertical="center" wrapText="1"/>
    </xf>
    <xf numFmtId="0" fontId="9" fillId="0" borderId="0" xfId="2" applyFont="1" applyAlignment="1">
      <alignment horizontal="center" vertical="center" wrapText="1"/>
    </xf>
    <xf numFmtId="0" fontId="5" fillId="0" borderId="0" xfId="0" applyFont="1" applyAlignment="1">
      <alignment vertical="center" wrapText="1"/>
    </xf>
    <xf numFmtId="0" fontId="12" fillId="0" borderId="18" xfId="4" applyFont="1" applyBorder="1"/>
    <xf numFmtId="0" fontId="7" fillId="0" borderId="0" xfId="4" applyFont="1"/>
    <xf numFmtId="164" fontId="7" fillId="0" borderId="0" xfId="4" applyNumberFormat="1" applyFont="1" applyAlignment="1">
      <alignment horizontal="left"/>
    </xf>
    <xf numFmtId="0" fontId="5" fillId="0" borderId="0" xfId="4" applyFont="1"/>
    <xf numFmtId="0" fontId="5" fillId="0" borderId="52" xfId="4" applyFont="1" applyBorder="1" applyAlignment="1">
      <alignment vertical="center"/>
    </xf>
    <xf numFmtId="0" fontId="5" fillId="0" borderId="52" xfId="4" applyFont="1" applyBorder="1" applyAlignment="1">
      <alignment vertical="center" wrapText="1"/>
    </xf>
    <xf numFmtId="0" fontId="12" fillId="0" borderId="18" xfId="4" applyFont="1" applyBorder="1" applyAlignment="1">
      <alignment vertical="center" wrapText="1"/>
    </xf>
    <xf numFmtId="0" fontId="5" fillId="0" borderId="18" xfId="4" applyFont="1" applyBorder="1" applyAlignment="1">
      <alignment horizontal="center" vertical="center"/>
    </xf>
    <xf numFmtId="0" fontId="3" fillId="0" borderId="18" xfId="4" applyFont="1" applyBorder="1" applyAlignment="1">
      <alignment horizontal="center" vertical="center"/>
    </xf>
    <xf numFmtId="0" fontId="9" fillId="0" borderId="46" xfId="4" applyFont="1" applyBorder="1"/>
    <xf numFmtId="0" fontId="9" fillId="0" borderId="46" xfId="4" applyFont="1" applyBorder="1" applyAlignment="1">
      <alignment horizontal="center"/>
    </xf>
    <xf numFmtId="0" fontId="9" fillId="0" borderId="41" xfId="4" applyFont="1" applyBorder="1"/>
    <xf numFmtId="0" fontId="9" fillId="0" borderId="41" xfId="4" quotePrefix="1" applyFont="1" applyBorder="1" applyAlignment="1">
      <alignment horizontal="center"/>
    </xf>
    <xf numFmtId="0" fontId="9" fillId="0" borderId="41" xfId="4" applyFont="1" applyBorder="1" applyAlignment="1">
      <alignment horizontal="center"/>
    </xf>
    <xf numFmtId="2" fontId="9" fillId="0" borderId="41" xfId="4" applyNumberFormat="1" applyFont="1" applyBorder="1" applyAlignment="1">
      <alignment horizontal="center"/>
    </xf>
    <xf numFmtId="0" fontId="9" fillId="0" borderId="0" xfId="4" applyFont="1"/>
    <xf numFmtId="0" fontId="9" fillId="0" borderId="0" xfId="4" applyFont="1" applyAlignment="1">
      <alignment horizontal="left"/>
    </xf>
    <xf numFmtId="0" fontId="18" fillId="0" borderId="0" xfId="4" applyFont="1" applyAlignment="1">
      <alignment vertical="center"/>
    </xf>
    <xf numFmtId="0" fontId="9" fillId="0" borderId="44" xfId="0" applyFont="1" applyBorder="1" applyAlignment="1">
      <alignment horizontal="center" vertical="center" wrapText="1"/>
    </xf>
    <xf numFmtId="0" fontId="9" fillId="3" borderId="35" xfId="0" quotePrefix="1" applyFont="1" applyFill="1" applyBorder="1" applyAlignment="1">
      <alignment horizontal="center" vertical="center" wrapText="1"/>
    </xf>
    <xf numFmtId="164" fontId="29" fillId="0" borderId="0" xfId="3" applyNumberFormat="1" applyFont="1" applyAlignment="1">
      <alignment horizontal="left"/>
    </xf>
    <xf numFmtId="0" fontId="5" fillId="3" borderId="9" xfId="3" applyFont="1" applyFill="1" applyBorder="1" applyAlignment="1">
      <alignment vertical="center"/>
    </xf>
    <xf numFmtId="0" fontId="5" fillId="0" borderId="0" xfId="3" applyFont="1" applyAlignment="1">
      <alignment vertical="center"/>
    </xf>
    <xf numFmtId="0" fontId="5" fillId="3" borderId="11" xfId="3" applyFont="1" applyFill="1" applyBorder="1" applyAlignment="1">
      <alignment vertical="center"/>
    </xf>
    <xf numFmtId="0" fontId="5" fillId="3" borderId="36" xfId="3" applyFont="1" applyFill="1" applyBorder="1" applyAlignment="1">
      <alignment vertical="center"/>
    </xf>
    <xf numFmtId="0" fontId="18" fillId="3" borderId="39" xfId="3" applyFill="1" applyBorder="1" applyAlignment="1">
      <alignment horizontal="center" vertical="center" wrapText="1"/>
    </xf>
    <xf numFmtId="0" fontId="3" fillId="3" borderId="47" xfId="3" applyFont="1" applyFill="1" applyBorder="1" applyAlignment="1">
      <alignment horizontal="center" vertical="center" wrapText="1"/>
    </xf>
    <xf numFmtId="0" fontId="9" fillId="0" borderId="0" xfId="3" applyFont="1" applyAlignment="1">
      <alignment vertical="center"/>
    </xf>
    <xf numFmtId="0" fontId="5" fillId="3" borderId="1" xfId="3" applyFont="1" applyFill="1" applyBorder="1" applyAlignment="1">
      <alignment horizontal="left" vertical="center" wrapText="1"/>
    </xf>
    <xf numFmtId="0" fontId="5" fillId="3" borderId="34" xfId="3" applyFont="1" applyFill="1" applyBorder="1" applyAlignment="1">
      <alignment horizontal="center" vertical="center" wrapText="1"/>
    </xf>
    <xf numFmtId="0" fontId="5" fillId="3" borderId="38" xfId="3" applyFont="1" applyFill="1" applyBorder="1" applyAlignment="1">
      <alignment horizontal="center" vertical="center" wrapText="1"/>
    </xf>
    <xf numFmtId="0" fontId="5" fillId="3" borderId="53" xfId="3" applyFont="1" applyFill="1" applyBorder="1" applyAlignment="1">
      <alignment horizontal="center" vertical="center" wrapText="1"/>
    </xf>
    <xf numFmtId="0" fontId="5" fillId="3" borderId="23" xfId="3" applyFont="1" applyFill="1" applyBorder="1" applyAlignment="1">
      <alignment horizontal="center" vertical="center" wrapText="1"/>
    </xf>
    <xf numFmtId="0" fontId="9" fillId="3" borderId="34" xfId="3" applyFont="1" applyFill="1" applyBorder="1" applyAlignment="1">
      <alignment vertical="center"/>
    </xf>
    <xf numFmtId="0" fontId="9" fillId="0" borderId="23" xfId="3" applyFont="1" applyBorder="1" applyAlignment="1">
      <alignment horizontal="center" vertical="center" wrapText="1"/>
    </xf>
    <xf numFmtId="0" fontId="9" fillId="3" borderId="9" xfId="3" applyFont="1" applyFill="1" applyBorder="1" applyAlignment="1">
      <alignment vertical="center" wrapText="1"/>
    </xf>
    <xf numFmtId="0" fontId="9" fillId="0" borderId="4" xfId="3" applyFont="1" applyBorder="1" applyAlignment="1">
      <alignment horizontal="center" vertical="center" wrapText="1"/>
    </xf>
    <xf numFmtId="0" fontId="9" fillId="3" borderId="8" xfId="3" applyFont="1" applyFill="1" applyBorder="1" applyAlignment="1">
      <alignment vertical="center" wrapText="1"/>
    </xf>
    <xf numFmtId="0" fontId="9" fillId="0" borderId="15" xfId="3" applyFont="1" applyBorder="1" applyAlignment="1">
      <alignment horizontal="center" vertical="center" wrapText="1"/>
    </xf>
    <xf numFmtId="0" fontId="9" fillId="3" borderId="6" xfId="3" applyFont="1" applyFill="1" applyBorder="1" applyAlignment="1">
      <alignment vertical="center" wrapText="1"/>
    </xf>
    <xf numFmtId="0" fontId="9" fillId="0" borderId="14" xfId="3" applyFont="1" applyBorder="1" applyAlignment="1">
      <alignment horizontal="center" vertical="center" wrapText="1"/>
    </xf>
    <xf numFmtId="0" fontId="9" fillId="0" borderId="42" xfId="3" applyFont="1" applyBorder="1" applyAlignment="1">
      <alignment horizontal="center" vertical="center" wrapText="1"/>
    </xf>
    <xf numFmtId="0" fontId="9" fillId="0" borderId="31" xfId="3" applyFont="1" applyBorder="1" applyAlignment="1">
      <alignment horizontal="center" vertical="center" wrapText="1"/>
    </xf>
    <xf numFmtId="0" fontId="9" fillId="3" borderId="11" xfId="3" applyFont="1" applyFill="1" applyBorder="1" applyAlignment="1">
      <alignment vertical="center"/>
    </xf>
    <xf numFmtId="167" fontId="9" fillId="0" borderId="30" xfId="3" applyNumberFormat="1" applyFont="1" applyBorder="1" applyAlignment="1">
      <alignment horizontal="center" vertical="center" wrapText="1"/>
    </xf>
    <xf numFmtId="167" fontId="9" fillId="3" borderId="30" xfId="3" applyNumberFormat="1" applyFont="1" applyFill="1" applyBorder="1" applyAlignment="1">
      <alignment horizontal="center" vertical="center" wrapText="1"/>
    </xf>
    <xf numFmtId="0" fontId="9" fillId="3" borderId="42" xfId="3" applyFont="1" applyFill="1" applyBorder="1" applyAlignment="1">
      <alignment horizontal="center" vertical="center" wrapText="1"/>
    </xf>
    <xf numFmtId="0" fontId="9" fillId="3" borderId="31" xfId="3" applyFont="1" applyFill="1" applyBorder="1" applyAlignment="1">
      <alignment horizontal="center" vertical="center" wrapText="1"/>
    </xf>
    <xf numFmtId="0" fontId="5" fillId="3" borderId="4" xfId="3" applyFont="1" applyFill="1" applyBorder="1" applyAlignment="1">
      <alignment vertical="center"/>
    </xf>
    <xf numFmtId="0" fontId="9" fillId="3" borderId="3" xfId="3" quotePrefix="1" applyFont="1" applyFill="1" applyBorder="1" applyAlignment="1">
      <alignment horizontal="center" vertical="center" wrapText="1"/>
    </xf>
    <xf numFmtId="0" fontId="9" fillId="3" borderId="8" xfId="3" applyFont="1" applyFill="1" applyBorder="1" applyAlignment="1">
      <alignment vertical="center"/>
    </xf>
    <xf numFmtId="0" fontId="9" fillId="3" borderId="15" xfId="3" applyFont="1" applyFill="1" applyBorder="1" applyAlignment="1">
      <alignment vertical="center"/>
    </xf>
    <xf numFmtId="0" fontId="18" fillId="0" borderId="7" xfId="3" applyBorder="1" applyAlignment="1">
      <alignment horizontal="center" vertical="center" wrapText="1"/>
    </xf>
    <xf numFmtId="0" fontId="9" fillId="3" borderId="24" xfId="3" applyFont="1" applyFill="1" applyBorder="1" applyAlignment="1">
      <alignment vertical="center"/>
    </xf>
    <xf numFmtId="0" fontId="9" fillId="3" borderId="17" xfId="3" applyFont="1" applyFill="1" applyBorder="1" applyAlignment="1">
      <alignment vertical="center"/>
    </xf>
    <xf numFmtId="0" fontId="9" fillId="3" borderId="6" xfId="3" applyFont="1" applyFill="1" applyBorder="1" applyAlignment="1">
      <alignment vertical="center"/>
    </xf>
    <xf numFmtId="0" fontId="9" fillId="3" borderId="14" xfId="3" applyFont="1" applyFill="1" applyBorder="1" applyAlignment="1">
      <alignment vertical="center"/>
    </xf>
    <xf numFmtId="0" fontId="18" fillId="0" borderId="5" xfId="3" applyBorder="1" applyAlignment="1">
      <alignment horizontal="center" vertical="center" wrapText="1"/>
    </xf>
    <xf numFmtId="0" fontId="9" fillId="0" borderId="0" xfId="3" applyFont="1"/>
    <xf numFmtId="0" fontId="9" fillId="0" borderId="0" xfId="3" applyFont="1" applyAlignment="1">
      <alignment horizontal="left"/>
    </xf>
    <xf numFmtId="0" fontId="9" fillId="0" borderId="0" xfId="3"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38" fillId="0" borderId="0" xfId="0" applyFont="1" applyAlignment="1">
      <alignment vertical="center"/>
    </xf>
    <xf numFmtId="0" fontId="9" fillId="0" borderId="0" xfId="2" applyFont="1" applyAlignment="1">
      <alignment vertical="center"/>
    </xf>
    <xf numFmtId="0" fontId="9" fillId="0" borderId="0" xfId="2" applyFont="1" applyAlignment="1">
      <alignment horizontal="center" vertical="center"/>
    </xf>
    <xf numFmtId="2" fontId="14" fillId="0" borderId="89" xfId="5" applyNumberFormat="1" applyFont="1" applyBorder="1" applyAlignment="1" applyProtection="1">
      <alignment horizontal="center" vertical="center"/>
      <protection locked="0"/>
    </xf>
    <xf numFmtId="2" fontId="14" fillId="0" borderId="90" xfId="5" applyNumberFormat="1" applyFont="1" applyBorder="1" applyAlignment="1" applyProtection="1">
      <alignment horizontal="center" vertical="center"/>
      <protection locked="0"/>
    </xf>
    <xf numFmtId="2" fontId="14" fillId="0" borderId="91" xfId="5" applyNumberFormat="1" applyFont="1" applyBorder="1" applyAlignment="1" applyProtection="1">
      <alignment horizontal="center" vertical="center"/>
      <protection locked="0"/>
    </xf>
    <xf numFmtId="2" fontId="14" fillId="0" borderId="92" xfId="5" applyNumberFormat="1" applyFont="1" applyBorder="1" applyAlignment="1" applyProtection="1">
      <alignment horizontal="center" vertical="center"/>
      <protection locked="0"/>
    </xf>
    <xf numFmtId="2" fontId="14" fillId="0" borderId="93" xfId="5" applyNumberFormat="1" applyFont="1" applyBorder="1" applyAlignment="1" applyProtection="1">
      <alignment horizontal="center" vertical="center"/>
      <protection locked="0"/>
    </xf>
    <xf numFmtId="2" fontId="14" fillId="0" borderId="94" xfId="5" applyNumberFormat="1" applyFont="1" applyBorder="1" applyAlignment="1" applyProtection="1">
      <alignment horizontal="center" vertical="center"/>
      <protection locked="0"/>
    </xf>
    <xf numFmtId="2" fontId="14" fillId="0" borderId="95" xfId="5" applyNumberFormat="1" applyFont="1" applyBorder="1" applyAlignment="1" applyProtection="1">
      <alignment horizontal="center" vertical="center"/>
      <protection locked="0"/>
    </xf>
    <xf numFmtId="2" fontId="14" fillId="0" borderId="96" xfId="5" applyNumberFormat="1" applyFont="1" applyBorder="1" applyAlignment="1" applyProtection="1">
      <alignment horizontal="center" vertical="center"/>
      <protection locked="0"/>
    </xf>
    <xf numFmtId="2" fontId="14" fillId="0" borderId="97" xfId="5" applyNumberFormat="1" applyFont="1" applyBorder="1" applyAlignment="1" applyProtection="1">
      <alignment horizontal="center" vertical="center"/>
      <protection locked="0"/>
    </xf>
    <xf numFmtId="2" fontId="14" fillId="0" borderId="98" xfId="5" applyNumberFormat="1" applyFont="1" applyBorder="1" applyAlignment="1" applyProtection="1">
      <alignment horizontal="center" vertical="center"/>
      <protection locked="0"/>
    </xf>
    <xf numFmtId="2" fontId="14" fillId="0" borderId="99" xfId="5" applyNumberFormat="1" applyFont="1" applyBorder="1" applyAlignment="1" applyProtection="1">
      <alignment horizontal="center" vertical="center"/>
      <protection locked="0"/>
    </xf>
    <xf numFmtId="2" fontId="14" fillId="0" borderId="100" xfId="5" applyNumberFormat="1" applyFont="1" applyBorder="1" applyAlignment="1" applyProtection="1">
      <alignment horizontal="center" vertical="center"/>
      <protection locked="0"/>
    </xf>
    <xf numFmtId="2" fontId="14" fillId="0" borderId="101" xfId="5" applyNumberFormat="1" applyFont="1" applyBorder="1" applyAlignment="1" applyProtection="1">
      <alignment horizontal="center" vertical="center"/>
      <protection locked="0"/>
    </xf>
    <xf numFmtId="2" fontId="14" fillId="0" borderId="102" xfId="5" applyNumberFormat="1" applyFont="1" applyBorder="1" applyAlignment="1" applyProtection="1">
      <alignment horizontal="center" vertical="center"/>
      <protection locked="0"/>
    </xf>
    <xf numFmtId="2" fontId="14" fillId="0" borderId="103" xfId="5" applyNumberFormat="1" applyFont="1" applyBorder="1" applyAlignment="1" applyProtection="1">
      <alignment horizontal="center" vertical="center"/>
      <protection locked="0"/>
    </xf>
    <xf numFmtId="2" fontId="9" fillId="0" borderId="104" xfId="0" applyNumberFormat="1" applyFont="1" applyBorder="1" applyAlignment="1">
      <alignment horizontal="center" vertical="center"/>
    </xf>
    <xf numFmtId="2" fontId="9" fillId="0" borderId="106" xfId="0" applyNumberFormat="1" applyFont="1" applyBorder="1" applyAlignment="1">
      <alignment horizontal="center" vertical="center"/>
    </xf>
    <xf numFmtId="2" fontId="9" fillId="0" borderId="108" xfId="0" applyNumberFormat="1" applyFont="1" applyBorder="1" applyAlignment="1">
      <alignment horizontal="center" vertical="center"/>
    </xf>
    <xf numFmtId="2" fontId="9" fillId="0" borderId="110" xfId="0" applyNumberFormat="1" applyFont="1" applyBorder="1" applyAlignment="1">
      <alignment horizontal="center" vertical="center"/>
    </xf>
    <xf numFmtId="166" fontId="9" fillId="0" borderId="104" xfId="0" applyNumberFormat="1" applyFont="1" applyBorder="1" applyAlignment="1">
      <alignment horizontal="center" vertical="center"/>
    </xf>
    <xf numFmtId="166" fontId="9" fillId="0" borderId="105" xfId="0" applyNumberFormat="1" applyFont="1" applyBorder="1" applyAlignment="1">
      <alignment horizontal="center" vertical="center"/>
    </xf>
    <xf numFmtId="166" fontId="9" fillId="0" borderId="35" xfId="0" applyNumberFormat="1" applyFont="1" applyBorder="1" applyAlignment="1">
      <alignment horizontal="center" vertical="center"/>
    </xf>
    <xf numFmtId="166" fontId="9" fillId="0" borderId="106" xfId="0" applyNumberFormat="1" applyFont="1" applyBorder="1" applyAlignment="1">
      <alignment horizontal="center" vertical="center"/>
    </xf>
    <xf numFmtId="166" fontId="9" fillId="0" borderId="107" xfId="0" applyNumberFormat="1" applyFont="1" applyBorder="1" applyAlignment="1">
      <alignment horizontal="center" vertical="center"/>
    </xf>
    <xf numFmtId="166" fontId="9" fillId="0" borderId="41" xfId="0" applyNumberFormat="1" applyFont="1" applyBorder="1" applyAlignment="1">
      <alignment horizontal="center" vertical="center"/>
    </xf>
    <xf numFmtId="166" fontId="9" fillId="0" borderId="108" xfId="0" applyNumberFormat="1" applyFont="1" applyBorder="1" applyAlignment="1">
      <alignment horizontal="center" vertical="center"/>
    </xf>
    <xf numFmtId="166" fontId="9" fillId="0" borderId="109" xfId="0" applyNumberFormat="1" applyFont="1" applyBorder="1" applyAlignment="1">
      <alignment horizontal="center" vertical="center"/>
    </xf>
    <xf numFmtId="166" fontId="9" fillId="0" borderId="44" xfId="0" applyNumberFormat="1" applyFont="1" applyBorder="1" applyAlignment="1">
      <alignment horizontal="center" vertical="center"/>
    </xf>
    <xf numFmtId="166" fontId="9" fillId="0" borderId="110" xfId="0" applyNumberFormat="1" applyFont="1" applyBorder="1" applyAlignment="1">
      <alignment horizontal="center" vertical="center"/>
    </xf>
    <xf numFmtId="166" fontId="9" fillId="0" borderId="111" xfId="0" applyNumberFormat="1" applyFont="1" applyBorder="1" applyAlignment="1">
      <alignment horizontal="center" vertical="center"/>
    </xf>
    <xf numFmtId="166" fontId="9" fillId="0" borderId="46" xfId="0" applyNumberFormat="1" applyFont="1" applyBorder="1" applyAlignment="1">
      <alignment horizontal="center" vertical="center"/>
    </xf>
    <xf numFmtId="1" fontId="9" fillId="0" borderId="79" xfId="0" applyNumberFormat="1" applyFont="1" applyBorder="1" applyAlignment="1">
      <alignment horizontal="center" vertical="center"/>
    </xf>
    <xf numFmtId="1" fontId="9" fillId="0" borderId="82" xfId="0" applyNumberFormat="1" applyFont="1" applyBorder="1" applyAlignment="1">
      <alignment horizontal="center" vertical="center"/>
    </xf>
    <xf numFmtId="1" fontId="9" fillId="0" borderId="28" xfId="0" applyNumberFormat="1" applyFont="1" applyBorder="1" applyAlignment="1">
      <alignment horizontal="center" vertical="center"/>
    </xf>
    <xf numFmtId="1" fontId="9" fillId="0" borderId="81" xfId="0" applyNumberFormat="1" applyFont="1" applyBorder="1" applyAlignment="1">
      <alignment horizontal="center" vertical="center"/>
    </xf>
    <xf numFmtId="2" fontId="9" fillId="0" borderId="51" xfId="0" applyNumberFormat="1" applyFont="1" applyBorder="1" applyAlignment="1">
      <alignment horizontal="center" vertical="center"/>
    </xf>
    <xf numFmtId="2" fontId="9" fillId="0" borderId="52" xfId="0" applyNumberFormat="1" applyFont="1" applyBorder="1" applyAlignment="1">
      <alignment horizontal="center" vertical="center"/>
    </xf>
    <xf numFmtId="2" fontId="9" fillId="0" borderId="57" xfId="0" applyNumberFormat="1" applyFont="1" applyBorder="1" applyAlignment="1">
      <alignment horizontal="center" vertical="center"/>
    </xf>
    <xf numFmtId="2" fontId="9" fillId="0" borderId="58" xfId="0" applyNumberFormat="1" applyFont="1" applyBorder="1" applyAlignment="1">
      <alignment horizontal="center" vertical="center"/>
    </xf>
    <xf numFmtId="1" fontId="9" fillId="0" borderId="39" xfId="0" applyNumberFormat="1" applyFont="1" applyBorder="1" applyAlignment="1">
      <alignment horizontal="center" vertical="center"/>
    </xf>
    <xf numFmtId="0" fontId="5" fillId="3" borderId="47" xfId="0" applyFont="1" applyFill="1" applyBorder="1" applyAlignment="1">
      <alignment horizontal="center" vertical="center" wrapText="1"/>
    </xf>
    <xf numFmtId="2" fontId="9" fillId="0" borderId="12" xfId="0" applyNumberFormat="1" applyFont="1" applyBorder="1" applyAlignment="1">
      <alignment horizontal="center" vertical="center"/>
    </xf>
    <xf numFmtId="2" fontId="9" fillId="0" borderId="29" xfId="0" applyNumberFormat="1" applyFont="1" applyBorder="1" applyAlignment="1">
      <alignment horizontal="center" vertical="center"/>
    </xf>
    <xf numFmtId="2" fontId="9" fillId="0" borderId="40" xfId="0" applyNumberFormat="1" applyFont="1" applyBorder="1" applyAlignment="1">
      <alignment horizontal="center" vertical="center"/>
    </xf>
    <xf numFmtId="2" fontId="9" fillId="0" borderId="59" xfId="0" applyNumberFormat="1" applyFont="1" applyBorder="1" applyAlignment="1">
      <alignment horizontal="center" vertical="center"/>
    </xf>
    <xf numFmtId="2" fontId="9" fillId="0" borderId="10" xfId="0" applyNumberFormat="1" applyFont="1" applyBorder="1" applyAlignment="1">
      <alignment horizontal="center" vertical="center"/>
    </xf>
    <xf numFmtId="2" fontId="9" fillId="0" borderId="32" xfId="0" applyNumberFormat="1" applyFont="1" applyBorder="1" applyAlignment="1">
      <alignment horizontal="center" vertical="center"/>
    </xf>
    <xf numFmtId="2" fontId="9" fillId="0" borderId="33" xfId="0" applyNumberFormat="1" applyFont="1" applyBorder="1" applyAlignment="1">
      <alignment horizontal="center" vertical="center"/>
    </xf>
    <xf numFmtId="2" fontId="9" fillId="0" borderId="43" xfId="0" applyNumberFormat="1" applyFont="1" applyBorder="1" applyAlignment="1">
      <alignment horizontal="center" vertical="center"/>
    </xf>
    <xf numFmtId="1" fontId="9" fillId="0" borderId="45" xfId="0" applyNumberFormat="1" applyFont="1" applyBorder="1" applyAlignment="1">
      <alignment horizontal="center" vertical="center"/>
    </xf>
    <xf numFmtId="1" fontId="9" fillId="0" borderId="47" xfId="0" applyNumberFormat="1" applyFont="1" applyBorder="1" applyAlignment="1">
      <alignment horizontal="center" vertical="center"/>
    </xf>
    <xf numFmtId="2" fontId="9" fillId="0" borderId="80" xfId="0" applyNumberFormat="1" applyFont="1" applyBorder="1" applyAlignment="1">
      <alignment horizontal="center" vertical="center"/>
    </xf>
    <xf numFmtId="2" fontId="9" fillId="0" borderId="30" xfId="0" applyNumberFormat="1" applyFont="1" applyBorder="1" applyAlignment="1">
      <alignment horizontal="center" vertical="center"/>
    </xf>
    <xf numFmtId="1" fontId="9" fillId="0" borderId="112" xfId="0" applyNumberFormat="1" applyFont="1" applyBorder="1" applyAlignment="1">
      <alignment horizontal="center" vertical="center"/>
    </xf>
    <xf numFmtId="166" fontId="9" fillId="0" borderId="80" xfId="0" applyNumberFormat="1" applyFont="1" applyBorder="1" applyAlignment="1">
      <alignment horizontal="center" vertical="center"/>
    </xf>
    <xf numFmtId="166" fontId="10" fillId="0" borderId="104" xfId="0" applyNumberFormat="1" applyFont="1" applyBorder="1" applyAlignment="1">
      <alignment horizontal="center" vertical="center"/>
    </xf>
    <xf numFmtId="166" fontId="9" fillId="0" borderId="113" xfId="0" applyNumberFormat="1" applyFont="1" applyBorder="1" applyAlignment="1">
      <alignment horizontal="center" vertical="center"/>
    </xf>
    <xf numFmtId="166" fontId="9" fillId="0" borderId="114" xfId="0" applyNumberFormat="1" applyFont="1" applyBorder="1" applyAlignment="1">
      <alignment horizontal="center" vertical="center"/>
    </xf>
    <xf numFmtId="166" fontId="9" fillId="0" borderId="115" xfId="0" applyNumberFormat="1" applyFont="1" applyBorder="1" applyAlignment="1">
      <alignment horizontal="center" vertical="center"/>
    </xf>
    <xf numFmtId="166" fontId="9" fillId="0" borderId="116" xfId="0" applyNumberFormat="1" applyFont="1" applyBorder="1" applyAlignment="1">
      <alignment horizontal="center" vertical="center"/>
    </xf>
    <xf numFmtId="166" fontId="9" fillId="0" borderId="79" xfId="0" applyNumberFormat="1" applyFont="1" applyBorder="1" applyAlignment="1">
      <alignment horizontal="center" vertical="center"/>
    </xf>
    <xf numFmtId="0" fontId="9" fillId="0" borderId="5" xfId="0" applyFont="1" applyBorder="1" applyAlignment="1">
      <alignment horizontal="center" vertical="center" wrapText="1"/>
    </xf>
    <xf numFmtId="0" fontId="9" fillId="0" borderId="33" xfId="0" applyFont="1" applyBorder="1" applyAlignment="1">
      <alignment horizontal="center" vertical="center" wrapText="1"/>
    </xf>
    <xf numFmtId="0" fontId="9" fillId="3" borderId="35" xfId="0" applyFont="1" applyFill="1" applyBorder="1" applyAlignment="1">
      <alignment horizontal="center" vertical="center" wrapText="1"/>
    </xf>
    <xf numFmtId="0" fontId="9" fillId="3" borderId="3" xfId="0" applyFont="1" applyFill="1" applyBorder="1" applyAlignment="1">
      <alignment horizontal="center" vertical="center" wrapText="1"/>
    </xf>
    <xf numFmtId="2" fontId="9" fillId="0" borderId="30" xfId="0" applyNumberFormat="1" applyFont="1" applyBorder="1" applyAlignment="1">
      <alignment horizontal="center" vertical="center" wrapText="1"/>
    </xf>
    <xf numFmtId="2" fontId="9" fillId="0" borderId="42" xfId="0" applyNumberFormat="1" applyFont="1" applyBorder="1" applyAlignment="1">
      <alignment horizontal="center" vertical="center" wrapText="1"/>
    </xf>
    <xf numFmtId="2" fontId="9" fillId="0" borderId="19" xfId="0" applyNumberFormat="1" applyFont="1" applyBorder="1" applyAlignment="1">
      <alignment horizontal="center" vertical="center" wrapText="1"/>
    </xf>
    <xf numFmtId="1" fontId="9" fillId="0" borderId="30" xfId="0" applyNumberFormat="1" applyFont="1" applyBorder="1" applyAlignment="1">
      <alignment vertical="center" wrapText="1"/>
    </xf>
    <xf numFmtId="1" fontId="9" fillId="0" borderId="42" xfId="0" applyNumberFormat="1" applyFont="1" applyBorder="1" applyAlignment="1">
      <alignment vertical="center" wrapText="1"/>
    </xf>
    <xf numFmtId="1" fontId="9" fillId="0" borderId="19" xfId="0" applyNumberFormat="1" applyFont="1" applyBorder="1" applyAlignment="1">
      <alignment vertical="center" wrapText="1"/>
    </xf>
    <xf numFmtId="2" fontId="9" fillId="0" borderId="60" xfId="0" applyNumberFormat="1" applyFont="1" applyBorder="1" applyAlignment="1">
      <alignment horizontal="center" vertical="center" wrapText="1"/>
    </xf>
    <xf numFmtId="1" fontId="9" fillId="0" borderId="30" xfId="0" applyNumberFormat="1" applyFont="1" applyBorder="1" applyAlignment="1">
      <alignment horizontal="center" vertical="center" wrapText="1"/>
    </xf>
    <xf numFmtId="1" fontId="9" fillId="0" borderId="60" xfId="0" applyNumberFormat="1" applyFont="1" applyBorder="1" applyAlignment="1">
      <alignment horizontal="center" vertical="center" wrapText="1"/>
    </xf>
    <xf numFmtId="1" fontId="9" fillId="0" borderId="42" xfId="0" applyNumberFormat="1" applyFont="1" applyBorder="1" applyAlignment="1">
      <alignment horizontal="center" vertical="center" wrapText="1"/>
    </xf>
    <xf numFmtId="1" fontId="9" fillId="0" borderId="19" xfId="0" applyNumberFormat="1" applyFont="1" applyBorder="1" applyAlignment="1">
      <alignment horizontal="center" vertical="center" wrapText="1"/>
    </xf>
    <xf numFmtId="0" fontId="9" fillId="3" borderId="29" xfId="0" quotePrefix="1" applyFont="1" applyFill="1" applyBorder="1" applyAlignment="1">
      <alignment horizontal="center" vertical="center" wrapText="1"/>
    </xf>
    <xf numFmtId="0" fontId="9" fillId="0" borderId="61"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58" xfId="0" applyFont="1" applyBorder="1" applyAlignment="1">
      <alignment horizontal="center" vertical="center" wrapText="1"/>
    </xf>
    <xf numFmtId="2" fontId="9" fillId="0" borderId="12" xfId="3" applyNumberFormat="1" applyFont="1" applyBorder="1" applyAlignment="1">
      <alignment horizontal="center" vertical="center" wrapText="1"/>
    </xf>
    <xf numFmtId="2" fontId="9" fillId="0" borderId="35" xfId="3" applyNumberFormat="1" applyFont="1" applyBorder="1" applyAlignment="1">
      <alignment horizontal="center" vertical="center" wrapText="1"/>
    </xf>
    <xf numFmtId="2" fontId="9" fillId="0" borderId="29" xfId="3" applyNumberFormat="1" applyFont="1" applyBorder="1" applyAlignment="1">
      <alignment horizontal="center" vertical="center" wrapText="1"/>
    </xf>
    <xf numFmtId="2" fontId="9" fillId="0" borderId="40" xfId="3" applyNumberFormat="1" applyFont="1" applyBorder="1" applyAlignment="1">
      <alignment horizontal="center" vertical="center" wrapText="1"/>
    </xf>
    <xf numFmtId="2" fontId="9" fillId="0" borderId="41" xfId="3" applyNumberFormat="1" applyFont="1" applyBorder="1" applyAlignment="1">
      <alignment horizontal="center" vertical="center" wrapText="1"/>
    </xf>
    <xf numFmtId="2" fontId="9" fillId="0" borderId="59" xfId="3" applyNumberFormat="1" applyFont="1" applyBorder="1" applyAlignment="1">
      <alignment horizontal="center" vertical="center" wrapText="1"/>
    </xf>
    <xf numFmtId="2" fontId="9" fillId="0" borderId="10" xfId="3" applyNumberFormat="1" applyFont="1" applyBorder="1" applyAlignment="1">
      <alignment horizontal="center" vertical="center" wrapText="1"/>
    </xf>
    <xf numFmtId="2" fontId="9" fillId="0" borderId="44" xfId="3" applyNumberFormat="1" applyFont="1" applyBorder="1" applyAlignment="1">
      <alignment horizontal="center" vertical="center" wrapText="1"/>
    </xf>
    <xf numFmtId="2" fontId="9" fillId="0" borderId="32" xfId="3" applyNumberFormat="1" applyFont="1" applyBorder="1" applyAlignment="1">
      <alignment horizontal="center" vertical="center" wrapText="1"/>
    </xf>
    <xf numFmtId="2" fontId="9" fillId="0" borderId="30" xfId="3" applyNumberFormat="1" applyFont="1" applyBorder="1" applyAlignment="1">
      <alignment horizontal="center" vertical="center" wrapText="1"/>
    </xf>
    <xf numFmtId="2" fontId="9" fillId="0" borderId="42" xfId="3" applyNumberFormat="1" applyFont="1" applyBorder="1" applyAlignment="1">
      <alignment horizontal="center" vertical="center" wrapText="1"/>
    </xf>
    <xf numFmtId="2" fontId="9" fillId="0" borderId="31" xfId="3" applyNumberFormat="1" applyFont="1" applyBorder="1" applyAlignment="1">
      <alignment horizontal="center" vertical="center" wrapText="1"/>
    </xf>
    <xf numFmtId="2" fontId="9" fillId="0" borderId="2" xfId="3" applyNumberFormat="1" applyFont="1" applyBorder="1" applyAlignment="1">
      <alignment horizontal="center" vertical="center" wrapText="1"/>
    </xf>
    <xf numFmtId="1" fontId="9" fillId="0" borderId="2" xfId="3" applyNumberFormat="1" applyFont="1" applyBorder="1" applyAlignment="1">
      <alignment horizontal="center" vertical="center" wrapText="1"/>
    </xf>
    <xf numFmtId="166" fontId="9" fillId="0" borderId="104" xfId="0" applyNumberFormat="1" applyFont="1" applyBorder="1" applyAlignment="1">
      <alignment horizontal="center"/>
    </xf>
    <xf numFmtId="166" fontId="9" fillId="0" borderId="105" xfId="0" applyNumberFormat="1" applyFont="1" applyBorder="1" applyAlignment="1">
      <alignment horizontal="center"/>
    </xf>
    <xf numFmtId="166" fontId="9" fillId="0" borderId="113" xfId="0" applyNumberFormat="1" applyFont="1" applyBorder="1" applyAlignment="1">
      <alignment horizontal="center"/>
    </xf>
    <xf numFmtId="166" fontId="9" fillId="0" borderId="106" xfId="0" applyNumberFormat="1" applyFont="1" applyBorder="1" applyAlignment="1">
      <alignment horizontal="center"/>
    </xf>
    <xf numFmtId="166" fontId="9" fillId="0" borderId="107" xfId="0" applyNumberFormat="1" applyFont="1" applyBorder="1" applyAlignment="1">
      <alignment horizontal="center"/>
    </xf>
    <xf numFmtId="166" fontId="9" fillId="0" borderId="114" xfId="0" applyNumberFormat="1" applyFont="1" applyBorder="1" applyAlignment="1">
      <alignment horizontal="center"/>
    </xf>
    <xf numFmtId="166" fontId="9" fillId="0" borderId="108" xfId="0" applyNumberFormat="1" applyFont="1" applyBorder="1" applyAlignment="1">
      <alignment horizontal="center"/>
    </xf>
    <xf numFmtId="166" fontId="9" fillId="0" borderId="109" xfId="0" applyNumberFormat="1" applyFont="1" applyBorder="1" applyAlignment="1">
      <alignment horizontal="center"/>
    </xf>
    <xf numFmtId="166" fontId="9" fillId="0" borderId="115" xfId="0" applyNumberFormat="1" applyFont="1" applyBorder="1" applyAlignment="1">
      <alignment horizontal="center"/>
    </xf>
    <xf numFmtId="166" fontId="9" fillId="0" borderId="110" xfId="0" applyNumberFormat="1" applyFont="1" applyBorder="1" applyAlignment="1">
      <alignment horizontal="center"/>
    </xf>
    <xf numFmtId="166" fontId="9" fillId="0" borderId="111" xfId="0" applyNumberFormat="1" applyFont="1" applyBorder="1" applyAlignment="1">
      <alignment horizontal="center"/>
    </xf>
    <xf numFmtId="166" fontId="9" fillId="0" borderId="116" xfId="0" applyNumberFormat="1" applyFont="1" applyBorder="1" applyAlignment="1">
      <alignment horizontal="center"/>
    </xf>
    <xf numFmtId="166" fontId="34" fillId="0" borderId="12" xfId="2" applyNumberFormat="1" applyFont="1" applyBorder="1" applyAlignment="1">
      <alignment horizontal="center"/>
    </xf>
    <xf numFmtId="166" fontId="34" fillId="0" borderId="40" xfId="2" applyNumberFormat="1" applyFont="1" applyBorder="1" applyAlignment="1">
      <alignment horizontal="center"/>
    </xf>
    <xf numFmtId="166" fontId="34" fillId="0" borderId="10" xfId="2" applyNumberFormat="1" applyFont="1" applyBorder="1" applyAlignment="1">
      <alignment horizontal="center"/>
    </xf>
    <xf numFmtId="166" fontId="34" fillId="0" borderId="30" xfId="2" applyNumberFormat="1" applyFont="1" applyBorder="1" applyAlignment="1">
      <alignment horizontal="center"/>
    </xf>
    <xf numFmtId="2" fontId="34" fillId="0" borderId="3" xfId="2" applyNumberFormat="1" applyFont="1" applyBorder="1" applyAlignment="1">
      <alignment horizontal="center"/>
    </xf>
    <xf numFmtId="2" fontId="34" fillId="0" borderId="19" xfId="2" applyNumberFormat="1" applyFont="1" applyBorder="1" applyAlignment="1">
      <alignment horizontal="center"/>
    </xf>
    <xf numFmtId="166" fontId="36" fillId="0" borderId="7" xfId="2" applyNumberFormat="1" applyFont="1" applyBorder="1" applyAlignment="1">
      <alignment horizontal="left"/>
    </xf>
    <xf numFmtId="1" fontId="36" fillId="0" borderId="7" xfId="2" applyNumberFormat="1" applyFont="1" applyBorder="1" applyAlignment="1">
      <alignment horizontal="left"/>
    </xf>
    <xf numFmtId="0" fontId="18" fillId="0" borderId="0" xfId="3"/>
    <xf numFmtId="0" fontId="5" fillId="2" borderId="18" xfId="3" applyFont="1" applyFill="1" applyBorder="1" applyAlignment="1">
      <alignment vertical="center"/>
    </xf>
    <xf numFmtId="0" fontId="5" fillId="2" borderId="63" xfId="5" applyFont="1" applyFill="1" applyBorder="1" applyAlignment="1">
      <alignment horizontal="center" vertical="center" wrapText="1"/>
    </xf>
    <xf numFmtId="14" fontId="9" fillId="0" borderId="25" xfId="5" applyNumberFormat="1" applyFont="1" applyBorder="1" applyAlignment="1" applyProtection="1">
      <alignment horizontal="center" vertical="center" wrapText="1"/>
      <protection locked="0"/>
    </xf>
    <xf numFmtId="168" fontId="5" fillId="0" borderId="54" xfId="5" applyNumberFormat="1" applyFont="1" applyBorder="1" applyAlignment="1" applyProtection="1">
      <alignment horizontal="center" vertical="center"/>
      <protection locked="0"/>
    </xf>
    <xf numFmtId="14" fontId="9" fillId="0" borderId="26" xfId="5" applyNumberFormat="1" applyFont="1" applyBorder="1" applyAlignment="1" applyProtection="1">
      <alignment horizontal="center" vertical="center" wrapText="1"/>
      <protection locked="0"/>
    </xf>
    <xf numFmtId="168" fontId="5" fillId="0" borderId="55" xfId="5" applyNumberFormat="1" applyFont="1" applyBorder="1" applyAlignment="1" applyProtection="1">
      <alignment horizontal="center" vertical="center"/>
      <protection locked="0"/>
    </xf>
    <xf numFmtId="14" fontId="9" fillId="0" borderId="48" xfId="5" applyNumberFormat="1" applyFont="1" applyBorder="1" applyAlignment="1" applyProtection="1">
      <alignment horizontal="center" vertical="center" wrapText="1"/>
      <protection locked="0"/>
    </xf>
    <xf numFmtId="14" fontId="9" fillId="0" borderId="27" xfId="5" applyNumberFormat="1" applyFont="1" applyBorder="1" applyAlignment="1" applyProtection="1">
      <alignment horizontal="center" vertical="center" wrapText="1"/>
      <protection locked="0"/>
    </xf>
    <xf numFmtId="168" fontId="5" fillId="0" borderId="56" xfId="5" applyNumberFormat="1" applyFont="1" applyBorder="1" applyAlignment="1" applyProtection="1">
      <alignment horizontal="center" vertical="center"/>
      <protection locked="0"/>
    </xf>
    <xf numFmtId="0" fontId="5" fillId="0" borderId="0" xfId="5" applyFont="1"/>
    <xf numFmtId="0" fontId="5" fillId="0" borderId="0" xfId="5" applyFont="1" applyAlignment="1">
      <alignment horizontal="center"/>
    </xf>
    <xf numFmtId="165" fontId="5" fillId="0" borderId="0" xfId="5" applyNumberFormat="1" applyFont="1"/>
    <xf numFmtId="0" fontId="18" fillId="0" borderId="0" xfId="0" applyFont="1" applyAlignment="1">
      <alignment vertical="center" wrapText="1"/>
    </xf>
    <xf numFmtId="0" fontId="18" fillId="0" borderId="0" xfId="0" applyFont="1"/>
    <xf numFmtId="17" fontId="9" fillId="0" borderId="0" xfId="0" applyNumberFormat="1" applyFont="1" applyAlignment="1">
      <alignment vertical="center"/>
    </xf>
    <xf numFmtId="0" fontId="9" fillId="0" borderId="0" xfId="0" applyFont="1" applyAlignment="1">
      <alignment horizontal="center" vertical="center"/>
    </xf>
    <xf numFmtId="0" fontId="5" fillId="0" borderId="1" xfId="0" applyFont="1" applyBorder="1" applyAlignment="1">
      <alignment horizontal="center" vertical="center"/>
    </xf>
    <xf numFmtId="0" fontId="5" fillId="0" borderId="47" xfId="0" applyFont="1" applyBorder="1" applyAlignment="1">
      <alignment vertical="center"/>
    </xf>
    <xf numFmtId="0" fontId="9" fillId="0" borderId="1" xfId="0" applyFont="1" applyBorder="1" applyAlignment="1">
      <alignment horizontal="center" vertical="center"/>
    </xf>
    <xf numFmtId="0" fontId="9" fillId="0" borderId="47" xfId="0" applyFont="1" applyBorder="1" applyAlignment="1">
      <alignment vertical="center"/>
    </xf>
    <xf numFmtId="0" fontId="9" fillId="0" borderId="47" xfId="0" applyFont="1" applyBorder="1" applyAlignment="1">
      <alignment vertical="center" wrapText="1"/>
    </xf>
    <xf numFmtId="0" fontId="5" fillId="0" borderId="28" xfId="0" applyFont="1" applyBorder="1" applyAlignment="1">
      <alignment horizontal="center" vertical="center"/>
    </xf>
    <xf numFmtId="17" fontId="9" fillId="0" borderId="28" xfId="0" applyNumberFormat="1" applyFont="1" applyBorder="1" applyAlignment="1">
      <alignment horizontal="center" vertical="center"/>
    </xf>
    <xf numFmtId="166" fontId="9" fillId="0" borderId="1" xfId="0" applyNumberFormat="1" applyFont="1" applyBorder="1" applyAlignment="1">
      <alignment horizontal="center" vertical="center"/>
    </xf>
    <xf numFmtId="0" fontId="0" fillId="0" borderId="0" xfId="0" applyAlignment="1">
      <alignment vertical="center" wrapText="1"/>
    </xf>
    <xf numFmtId="14" fontId="9" fillId="0" borderId="0" xfId="0" applyNumberFormat="1" applyFont="1" applyAlignment="1">
      <alignment horizontal="left" vertical="center"/>
    </xf>
    <xf numFmtId="10" fontId="9" fillId="0" borderId="0" xfId="6" applyNumberFormat="1" applyFont="1" applyAlignment="1">
      <alignment horizontal="center" vertical="center"/>
    </xf>
    <xf numFmtId="0" fontId="9" fillId="3" borderId="46" xfId="0" applyFont="1" applyFill="1" applyBorder="1" applyAlignment="1">
      <alignment vertical="center"/>
    </xf>
    <xf numFmtId="0" fontId="9" fillId="3" borderId="127" xfId="0" applyFont="1" applyFill="1" applyBorder="1" applyAlignment="1">
      <alignment horizontal="center" vertical="center"/>
    </xf>
    <xf numFmtId="0" fontId="9" fillId="3" borderId="46" xfId="0" applyFont="1" applyFill="1" applyBorder="1" applyAlignment="1">
      <alignment horizontal="center" vertical="center"/>
    </xf>
    <xf numFmtId="0" fontId="40" fillId="0" borderId="0" xfId="0" applyFont="1" applyAlignment="1">
      <alignment horizontal="left" vertical="center" wrapText="1"/>
    </xf>
    <xf numFmtId="0" fontId="1" fillId="0" borderId="0" xfId="4" applyFont="1"/>
    <xf numFmtId="0" fontId="1" fillId="0" borderId="0" xfId="4" applyFont="1" applyAlignment="1">
      <alignment vertical="center"/>
    </xf>
    <xf numFmtId="0" fontId="1" fillId="0" borderId="0" xfId="4" applyFont="1" applyAlignment="1">
      <alignment vertical="center" wrapText="1"/>
    </xf>
    <xf numFmtId="0" fontId="5" fillId="0" borderId="0" xfId="3" applyFont="1" applyAlignment="1">
      <alignment horizontal="left" vertical="center"/>
    </xf>
    <xf numFmtId="0" fontId="18" fillId="0" borderId="0" xfId="3" applyAlignment="1">
      <alignment vertical="center" wrapText="1"/>
    </xf>
    <xf numFmtId="0" fontId="3" fillId="3" borderId="128" xfId="0" applyFont="1" applyFill="1" applyBorder="1" applyAlignment="1">
      <alignment horizontal="center" vertical="center" wrapText="1"/>
    </xf>
    <xf numFmtId="0" fontId="9" fillId="3" borderId="43" xfId="0" applyFont="1" applyFill="1" applyBorder="1" applyAlignment="1">
      <alignment horizontal="center" vertical="center"/>
    </xf>
    <xf numFmtId="0" fontId="9" fillId="3" borderId="37" xfId="0" applyFont="1" applyFill="1" applyBorder="1" applyAlignment="1">
      <alignment vertical="center"/>
    </xf>
    <xf numFmtId="0" fontId="9" fillId="3" borderId="0" xfId="0" applyFont="1" applyFill="1" applyAlignment="1">
      <alignment horizontal="center" vertical="center"/>
    </xf>
    <xf numFmtId="0" fontId="9" fillId="3" borderId="37" xfId="0" applyFont="1" applyFill="1" applyBorder="1" applyAlignment="1">
      <alignment horizontal="center" vertical="center"/>
    </xf>
    <xf numFmtId="0" fontId="9" fillId="3" borderId="130" xfId="0" applyFont="1" applyFill="1" applyBorder="1" applyAlignment="1">
      <alignment horizontal="center" vertical="center"/>
    </xf>
    <xf numFmtId="0" fontId="3" fillId="3" borderId="131"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5" fillId="3" borderId="18" xfId="0" applyFont="1" applyFill="1" applyBorder="1" applyAlignment="1">
      <alignment vertical="center" wrapText="1"/>
    </xf>
    <xf numFmtId="0" fontId="5" fillId="3" borderId="21" xfId="0" applyFont="1" applyFill="1" applyBorder="1" applyAlignment="1">
      <alignment vertical="center"/>
    </xf>
    <xf numFmtId="0" fontId="5" fillId="3" borderId="17" xfId="0" applyFont="1" applyFill="1" applyBorder="1" applyAlignment="1">
      <alignment vertical="center"/>
    </xf>
    <xf numFmtId="0" fontId="5" fillId="3" borderId="135" xfId="0" applyFont="1" applyFill="1" applyBorder="1" applyAlignment="1">
      <alignment vertical="center"/>
    </xf>
    <xf numFmtId="0" fontId="9" fillId="3" borderId="17" xfId="0" applyFont="1" applyFill="1" applyBorder="1" applyAlignment="1">
      <alignment vertical="center"/>
    </xf>
    <xf numFmtId="0" fontId="9" fillId="3" borderId="2" xfId="0" applyFont="1" applyFill="1" applyBorder="1" applyAlignment="1">
      <alignment vertical="center"/>
    </xf>
    <xf numFmtId="164" fontId="42" fillId="0" borderId="0" xfId="0" applyNumberFormat="1" applyFont="1" applyAlignment="1">
      <alignment horizontal="left"/>
    </xf>
    <xf numFmtId="164" fontId="42" fillId="0" borderId="0" xfId="0" applyNumberFormat="1" applyFont="1" applyAlignment="1">
      <alignment horizontal="left" vertical="center"/>
    </xf>
    <xf numFmtId="0" fontId="42" fillId="0" borderId="0" xfId="0" applyFont="1" applyAlignment="1">
      <alignment vertical="center" wrapText="1"/>
    </xf>
    <xf numFmtId="0" fontId="42" fillId="0" borderId="0" xfId="0" applyFont="1"/>
    <xf numFmtId="0" fontId="42" fillId="0" borderId="0" xfId="0" applyFont="1" applyAlignment="1">
      <alignment vertical="center"/>
    </xf>
    <xf numFmtId="0" fontId="5" fillId="0" borderId="33" xfId="0" applyFont="1" applyBorder="1" applyAlignment="1">
      <alignment horizontal="center" vertical="center"/>
    </xf>
    <xf numFmtId="0" fontId="5" fillId="0" borderId="45" xfId="0" applyFont="1" applyBorder="1" applyAlignment="1">
      <alignment horizontal="center" vertical="center"/>
    </xf>
    <xf numFmtId="0" fontId="5" fillId="0" borderId="128" xfId="0" applyFont="1" applyBorder="1" applyAlignment="1">
      <alignment vertical="center" wrapText="1"/>
    </xf>
    <xf numFmtId="0" fontId="5" fillId="0" borderId="0" xfId="3" applyFont="1" applyAlignment="1">
      <alignment vertical="center" wrapText="1"/>
    </xf>
    <xf numFmtId="0" fontId="5" fillId="0" borderId="0" xfId="3" applyFont="1" applyAlignment="1">
      <alignment horizontal="left" vertical="center" wrapText="1"/>
    </xf>
    <xf numFmtId="0" fontId="43" fillId="0" borderId="0" xfId="3" applyFont="1" applyAlignment="1">
      <alignment horizontal="left" vertical="center" wrapText="1"/>
    </xf>
    <xf numFmtId="0" fontId="5" fillId="0" borderId="0" xfId="3" applyFont="1" applyAlignment="1">
      <alignment horizontal="center" vertical="center" wrapText="1"/>
    </xf>
    <xf numFmtId="0" fontId="12" fillId="3" borderId="11" xfId="3" applyFont="1" applyFill="1" applyBorder="1" applyAlignment="1">
      <alignment vertical="center" wrapText="1"/>
    </xf>
    <xf numFmtId="0" fontId="5" fillId="3" borderId="124" xfId="3" applyFont="1" applyFill="1" applyBorder="1" applyAlignment="1">
      <alignment horizontal="center" vertical="center"/>
    </xf>
    <xf numFmtId="0" fontId="5" fillId="3" borderId="120" xfId="3" applyFont="1" applyFill="1" applyBorder="1" applyAlignment="1">
      <alignment horizontal="center" vertical="center"/>
    </xf>
    <xf numFmtId="0" fontId="5" fillId="3" borderId="1" xfId="3" applyFont="1" applyFill="1" applyBorder="1" applyAlignment="1">
      <alignment horizontal="center" vertical="center"/>
    </xf>
    <xf numFmtId="0" fontId="5" fillId="5" borderId="1" xfId="3" applyFont="1" applyFill="1" applyBorder="1" applyAlignment="1">
      <alignment horizontal="center" vertical="center"/>
    </xf>
    <xf numFmtId="0" fontId="5" fillId="5" borderId="18" xfId="3" applyFont="1" applyFill="1" applyBorder="1" applyAlignment="1">
      <alignment horizontal="center" vertical="center" wrapText="1"/>
    </xf>
    <xf numFmtId="0" fontId="5" fillId="3" borderId="4" xfId="3" applyFont="1" applyFill="1" applyBorder="1" applyAlignment="1">
      <alignment horizontal="left" vertical="center"/>
    </xf>
    <xf numFmtId="169" fontId="44" fillId="0" borderId="12" xfId="3" applyNumberFormat="1" applyFont="1" applyBorder="1" applyAlignment="1">
      <alignment horizontal="center" vertical="center"/>
    </xf>
    <xf numFmtId="169" fontId="44" fillId="0" borderId="4" xfId="3" applyNumberFormat="1" applyFont="1" applyBorder="1" applyAlignment="1">
      <alignment horizontal="center" vertical="center"/>
    </xf>
    <xf numFmtId="0" fontId="5" fillId="3" borderId="138" xfId="3" applyFont="1" applyFill="1" applyBorder="1" applyAlignment="1">
      <alignment horizontal="left" vertical="center"/>
    </xf>
    <xf numFmtId="0" fontId="44" fillId="0" borderId="139" xfId="3" applyFont="1" applyBorder="1" applyAlignment="1">
      <alignment horizontal="center" vertical="center"/>
    </xf>
    <xf numFmtId="0" fontId="44" fillId="0" borderId="138" xfId="3" applyFont="1" applyBorder="1" applyAlignment="1">
      <alignment horizontal="center" vertical="center"/>
    </xf>
    <xf numFmtId="0" fontId="5" fillId="3" borderId="140" xfId="3" applyFont="1" applyFill="1" applyBorder="1" applyAlignment="1">
      <alignment horizontal="left" vertical="center"/>
    </xf>
    <xf numFmtId="0" fontId="44" fillId="0" borderId="141" xfId="3" applyFont="1" applyBorder="1" applyAlignment="1">
      <alignment horizontal="center" vertical="center"/>
    </xf>
    <xf numFmtId="0" fontId="44" fillId="0" borderId="140" xfId="3" applyFont="1" applyBorder="1" applyAlignment="1">
      <alignment horizontal="center" vertical="center"/>
    </xf>
    <xf numFmtId="0" fontId="5" fillId="3" borderId="17" xfId="3" applyFont="1" applyFill="1" applyBorder="1" applyAlignment="1">
      <alignment horizontal="left" vertical="center" wrapText="1"/>
    </xf>
    <xf numFmtId="169" fontId="44" fillId="0" borderId="33" xfId="3" applyNumberFormat="1" applyFont="1" applyBorder="1" applyAlignment="1">
      <alignment horizontal="center" vertical="center"/>
    </xf>
    <xf numFmtId="169" fontId="44" fillId="0" borderId="17" xfId="3" applyNumberFormat="1" applyFont="1" applyBorder="1" applyAlignment="1">
      <alignment horizontal="center" vertical="center"/>
    </xf>
    <xf numFmtId="0" fontId="5" fillId="3" borderId="2" xfId="3" applyFont="1" applyFill="1" applyBorder="1" applyAlignment="1">
      <alignment horizontal="left" vertical="center" wrapText="1"/>
    </xf>
    <xf numFmtId="0" fontId="44" fillId="0" borderId="11" xfId="3" applyFont="1" applyBorder="1" applyAlignment="1">
      <alignment horizontal="center" vertical="center" wrapText="1"/>
    </xf>
    <xf numFmtId="0" fontId="44" fillId="0" borderId="66" xfId="3" applyFont="1" applyBorder="1" applyAlignment="1">
      <alignment horizontal="center" vertical="center" wrapText="1"/>
    </xf>
    <xf numFmtId="0" fontId="44" fillId="0" borderId="19" xfId="3" applyFont="1" applyBorder="1" applyAlignment="1">
      <alignment horizontal="center" vertical="center" wrapText="1"/>
    </xf>
    <xf numFmtId="0" fontId="5" fillId="3" borderId="17" xfId="3" applyFont="1" applyFill="1" applyBorder="1" applyAlignment="1">
      <alignment horizontal="left" vertical="center"/>
    </xf>
    <xf numFmtId="169" fontId="44" fillId="0" borderId="139" xfId="3" applyNumberFormat="1" applyFont="1" applyBorder="1" applyAlignment="1">
      <alignment horizontal="center" vertical="center"/>
    </xf>
    <xf numFmtId="169" fontId="44" fillId="0" borderId="138" xfId="3" applyNumberFormat="1" applyFont="1" applyBorder="1" applyAlignment="1">
      <alignment horizontal="center" vertical="center"/>
    </xf>
    <xf numFmtId="0" fontId="18" fillId="0" borderId="139" xfId="3" applyBorder="1" applyAlignment="1">
      <alignment horizontal="center" vertical="center"/>
    </xf>
    <xf numFmtId="0" fontId="18" fillId="0" borderId="138" xfId="3" applyBorder="1" applyAlignment="1">
      <alignment horizontal="center" vertical="center"/>
    </xf>
    <xf numFmtId="0" fontId="5" fillId="3" borderId="140" xfId="3" applyFont="1" applyFill="1" applyBorder="1" applyAlignment="1">
      <alignment horizontal="left" vertical="center" wrapText="1"/>
    </xf>
    <xf numFmtId="169" fontId="44" fillId="0" borderId="141" xfId="3" applyNumberFormat="1" applyFont="1" applyBorder="1" applyAlignment="1">
      <alignment horizontal="center" vertical="center"/>
    </xf>
    <xf numFmtId="169" fontId="44" fillId="0" borderId="140" xfId="3" applyNumberFormat="1" applyFont="1" applyBorder="1" applyAlignment="1">
      <alignment horizontal="center" vertical="center"/>
    </xf>
    <xf numFmtId="0" fontId="9" fillId="0" borderId="0" xfId="3" applyFont="1" applyAlignment="1">
      <alignment horizontal="left" vertical="center" wrapText="1"/>
    </xf>
    <xf numFmtId="0" fontId="5" fillId="5" borderId="18" xfId="3" applyFont="1" applyFill="1" applyBorder="1" applyAlignment="1">
      <alignment horizontal="left" vertical="center"/>
    </xf>
    <xf numFmtId="0" fontId="18" fillId="3" borderId="47" xfId="3" applyFill="1" applyBorder="1" applyAlignment="1">
      <alignment vertical="center"/>
    </xf>
    <xf numFmtId="0" fontId="5" fillId="3" borderId="142" xfId="3" applyFont="1" applyFill="1" applyBorder="1" applyAlignment="1">
      <alignment horizontal="left" vertical="center"/>
    </xf>
    <xf numFmtId="0" fontId="44" fillId="0" borderId="143" xfId="3" applyFont="1" applyBorder="1" applyAlignment="1">
      <alignment horizontal="center" vertical="center"/>
    </xf>
    <xf numFmtId="0" fontId="44" fillId="0" borderId="142" xfId="3" applyFont="1" applyBorder="1" applyAlignment="1">
      <alignment horizontal="center" vertical="center"/>
    </xf>
    <xf numFmtId="0" fontId="5" fillId="3" borderId="4" xfId="3" applyFont="1" applyFill="1" applyBorder="1" applyAlignment="1">
      <alignment horizontal="left" vertical="center" wrapText="1"/>
    </xf>
    <xf numFmtId="0" fontId="18" fillId="0" borderId="141" xfId="3" applyBorder="1" applyAlignment="1">
      <alignment horizontal="center" vertical="center"/>
    </xf>
    <xf numFmtId="0" fontId="18" fillId="0" borderId="140" xfId="3" applyBorder="1" applyAlignment="1">
      <alignment horizontal="center" vertical="center"/>
    </xf>
    <xf numFmtId="0" fontId="9" fillId="0" borderId="0" xfId="3" applyFont="1" applyAlignment="1">
      <alignment wrapText="1"/>
    </xf>
    <xf numFmtId="164" fontId="42" fillId="0" borderId="0" xfId="3" applyNumberFormat="1" applyFont="1" applyAlignment="1">
      <alignment horizontal="left"/>
    </xf>
    <xf numFmtId="14" fontId="45" fillId="0" borderId="125" xfId="0" applyNumberFormat="1" applyFont="1" applyBorder="1" applyAlignment="1">
      <alignment horizontal="center" vertical="center"/>
    </xf>
    <xf numFmtId="0" fontId="45" fillId="0" borderId="41" xfId="0" applyFont="1" applyBorder="1" applyAlignment="1">
      <alignment horizontal="center" vertical="center"/>
    </xf>
    <xf numFmtId="0" fontId="45" fillId="0" borderId="44" xfId="0" applyFont="1" applyBorder="1" applyAlignment="1">
      <alignment horizontal="center" vertical="center"/>
    </xf>
    <xf numFmtId="0" fontId="1" fillId="0" borderId="0" xfId="0" applyFont="1" applyAlignment="1">
      <alignment horizontal="center" vertical="center"/>
    </xf>
    <xf numFmtId="10" fontId="1" fillId="0" borderId="127" xfId="6" applyNumberFormat="1" applyFont="1" applyBorder="1" applyAlignment="1">
      <alignment horizontal="center" vertical="center"/>
    </xf>
    <xf numFmtId="0" fontId="38" fillId="0" borderId="0" xfId="0" applyFont="1" applyAlignment="1">
      <alignment horizontal="left" vertical="center" wrapText="1"/>
    </xf>
    <xf numFmtId="0" fontId="39" fillId="0" borderId="0" xfId="0" applyFont="1" applyAlignment="1">
      <alignment horizontal="left" vertical="center" wrapText="1"/>
    </xf>
    <xf numFmtId="0" fontId="9" fillId="0" borderId="0" xfId="0" applyFont="1" applyAlignment="1">
      <alignment vertical="center" wrapText="1"/>
    </xf>
    <xf numFmtId="0" fontId="0" fillId="0" borderId="0" xfId="0" applyAlignment="1">
      <alignment vertical="center" wrapText="1"/>
    </xf>
    <xf numFmtId="0" fontId="18" fillId="0" borderId="0" xfId="0" applyFont="1" applyAlignment="1">
      <alignment vertical="center" wrapText="1"/>
    </xf>
    <xf numFmtId="165" fontId="5" fillId="3" borderId="83" xfId="5" applyNumberFormat="1" applyFont="1" applyFill="1" applyBorder="1" applyAlignment="1" applyProtection="1">
      <alignment horizontal="center" vertical="center" wrapText="1"/>
      <protection locked="0"/>
    </xf>
    <xf numFmtId="0" fontId="9" fillId="3" borderId="117" xfId="5" applyFont="1" applyFill="1" applyBorder="1" applyAlignment="1">
      <alignment horizontal="center" vertical="center"/>
    </xf>
    <xf numFmtId="0" fontId="9" fillId="0" borderId="0" xfId="0" applyFont="1" applyAlignment="1">
      <alignment horizontal="left"/>
    </xf>
    <xf numFmtId="165" fontId="5" fillId="3" borderId="118" xfId="5" applyNumberFormat="1" applyFont="1" applyFill="1" applyBorder="1" applyAlignment="1" applyProtection="1">
      <alignment horizontal="center" vertical="center" wrapText="1"/>
      <protection locked="0"/>
    </xf>
    <xf numFmtId="0" fontId="9" fillId="3" borderId="119" xfId="5" applyFont="1" applyFill="1" applyBorder="1" applyAlignment="1">
      <alignment horizontal="center" vertical="center"/>
    </xf>
    <xf numFmtId="0" fontId="13" fillId="3" borderId="118" xfId="5" applyFont="1" applyFill="1" applyBorder="1" applyAlignment="1">
      <alignment horizontal="left" vertical="center" wrapText="1"/>
    </xf>
    <xf numFmtId="0" fontId="0" fillId="0" borderId="103" xfId="0" applyBorder="1" applyAlignment="1">
      <alignment horizontal="left" vertical="center"/>
    </xf>
    <xf numFmtId="165" fontId="13" fillId="3" borderId="83" xfId="5" applyNumberFormat="1" applyFont="1" applyFill="1" applyBorder="1" applyAlignment="1" applyProtection="1">
      <alignment horizontal="center" vertical="center" wrapText="1"/>
      <protection locked="0"/>
    </xf>
    <xf numFmtId="0" fontId="14" fillId="3" borderId="117" xfId="5" applyFont="1" applyFill="1" applyBorder="1" applyAlignment="1">
      <alignment horizontal="center" vertical="center"/>
    </xf>
    <xf numFmtId="0" fontId="5" fillId="3" borderId="1" xfId="0" applyFont="1" applyFill="1" applyBorder="1" applyAlignment="1">
      <alignment horizontal="center" vertical="center"/>
    </xf>
    <xf numFmtId="0" fontId="0" fillId="3" borderId="47" xfId="0" applyFill="1" applyBorder="1" applyAlignment="1">
      <alignment horizontal="center" vertical="center"/>
    </xf>
    <xf numFmtId="0" fontId="5" fillId="3" borderId="120" xfId="0" applyFont="1" applyFill="1" applyBorder="1" applyAlignment="1">
      <alignment horizontal="center" vertical="center"/>
    </xf>
    <xf numFmtId="0" fontId="0" fillId="3" borderId="121" xfId="0" applyFill="1" applyBorder="1" applyAlignment="1">
      <alignment horizontal="center" vertical="center"/>
    </xf>
    <xf numFmtId="0" fontId="9" fillId="3" borderId="122" xfId="0" applyFont="1" applyFill="1" applyBorder="1" applyAlignment="1">
      <alignment horizontal="center" vertical="center"/>
    </xf>
    <xf numFmtId="0" fontId="5" fillId="3" borderId="121" xfId="0" applyFont="1" applyFill="1" applyBorder="1" applyAlignment="1">
      <alignment horizontal="center" vertical="center"/>
    </xf>
    <xf numFmtId="0" fontId="0" fillId="3" borderId="122" xfId="0" applyFill="1" applyBorder="1" applyAlignment="1">
      <alignment horizontal="center" vertical="center"/>
    </xf>
    <xf numFmtId="0" fontId="5" fillId="0" borderId="0" xfId="0" applyFont="1" applyAlignment="1">
      <alignment horizontal="left" vertical="center"/>
    </xf>
    <xf numFmtId="0" fontId="0" fillId="0" borderId="0" xfId="0" applyAlignment="1">
      <alignment vertical="center"/>
    </xf>
    <xf numFmtId="0" fontId="5" fillId="0" borderId="0" xfId="0" applyFont="1" applyAlignment="1">
      <alignment horizontal="left" vertical="center" wrapText="1"/>
    </xf>
    <xf numFmtId="0" fontId="42" fillId="0" borderId="0" xfId="0" applyFont="1" applyAlignment="1">
      <alignment horizontal="left" vertical="center" wrapText="1"/>
    </xf>
    <xf numFmtId="0" fontId="9" fillId="0" borderId="0" xfId="0" applyFont="1"/>
    <xf numFmtId="0" fontId="12" fillId="3" borderId="34" xfId="0" applyFont="1" applyFill="1" applyBorder="1" applyAlignment="1">
      <alignment vertical="center" wrapText="1"/>
    </xf>
    <xf numFmtId="0" fontId="0" fillId="0" borderId="123" xfId="0" applyBorder="1" applyAlignment="1">
      <alignment vertical="center" wrapText="1"/>
    </xf>
    <xf numFmtId="0" fontId="5" fillId="3" borderId="124" xfId="0" applyFont="1" applyFill="1" applyBorder="1" applyAlignment="1">
      <alignment horizontal="center" vertical="center" wrapText="1"/>
    </xf>
    <xf numFmtId="0" fontId="5" fillId="3" borderId="66" xfId="0" applyFont="1" applyFill="1" applyBorder="1" applyAlignment="1">
      <alignment horizontal="center" vertical="center"/>
    </xf>
    <xf numFmtId="0" fontId="0" fillId="3" borderId="87" xfId="0" applyFill="1" applyBorder="1" applyAlignment="1">
      <alignment horizontal="center" vertical="center"/>
    </xf>
    <xf numFmtId="0" fontId="9" fillId="3" borderId="87" xfId="0" applyFont="1" applyFill="1" applyBorder="1" applyAlignment="1">
      <alignment horizontal="center" vertical="center"/>
    </xf>
    <xf numFmtId="0" fontId="5" fillId="0" borderId="0" xfId="0" applyFont="1" applyAlignment="1">
      <alignment vertical="center" wrapText="1"/>
    </xf>
    <xf numFmtId="0" fontId="5" fillId="3" borderId="1" xfId="0" applyFont="1" applyFill="1" applyBorder="1" applyAlignment="1">
      <alignment horizontal="center" vertical="center" wrapText="1"/>
    </xf>
    <xf numFmtId="0" fontId="5" fillId="3" borderId="39" xfId="0" applyFont="1" applyFill="1" applyBorder="1" applyAlignment="1">
      <alignment horizontal="center" vertical="center"/>
    </xf>
    <xf numFmtId="0" fontId="0" fillId="3" borderId="39" xfId="0" applyFill="1" applyBorder="1" applyAlignment="1">
      <alignment horizontal="center" vertical="center"/>
    </xf>
    <xf numFmtId="0" fontId="0" fillId="0" borderId="39" xfId="0" applyBorder="1" applyAlignment="1">
      <alignment horizontal="center" vertical="center"/>
    </xf>
    <xf numFmtId="0" fontId="0" fillId="0" borderId="47" xfId="0" applyBorder="1" applyAlignment="1">
      <alignment horizontal="center" vertical="center"/>
    </xf>
    <xf numFmtId="0" fontId="9" fillId="0" borderId="0" xfId="0" applyFont="1" applyAlignment="1">
      <alignment horizontal="left" vertical="center" wrapText="1"/>
    </xf>
    <xf numFmtId="0" fontId="0" fillId="0" borderId="0" xfId="0" applyAlignment="1">
      <alignment horizontal="left" vertical="center" wrapText="1"/>
    </xf>
    <xf numFmtId="0" fontId="18" fillId="0" borderId="0" xfId="0" applyFont="1"/>
    <xf numFmtId="0" fontId="5" fillId="3" borderId="34" xfId="0" applyFont="1" applyFill="1" applyBorder="1" applyAlignment="1">
      <alignment horizontal="center" vertical="center"/>
    </xf>
    <xf numFmtId="0" fontId="0" fillId="0" borderId="65" xfId="0" applyBorder="1" applyAlignment="1">
      <alignment horizontal="center" vertical="center"/>
    </xf>
    <xf numFmtId="0" fontId="0" fillId="0" borderId="22" xfId="0" applyBorder="1" applyAlignment="1">
      <alignment horizontal="center" vertical="center"/>
    </xf>
    <xf numFmtId="0" fontId="0" fillId="0" borderId="11" xfId="0" applyBorder="1" applyAlignment="1">
      <alignment horizontal="center" vertical="center"/>
    </xf>
    <xf numFmtId="0" fontId="0" fillId="0" borderId="66" xfId="0" applyBorder="1" applyAlignment="1">
      <alignment horizontal="center" vertical="center"/>
    </xf>
    <xf numFmtId="0" fontId="0" fillId="0" borderId="19" xfId="0" applyBorder="1" applyAlignment="1">
      <alignment horizontal="center" vertical="center"/>
    </xf>
    <xf numFmtId="0" fontId="9" fillId="0" borderId="0" xfId="0" applyFont="1" applyAlignment="1">
      <alignment vertical="center"/>
    </xf>
    <xf numFmtId="0" fontId="9" fillId="0" borderId="0" xfId="3" applyFont="1" applyAlignment="1">
      <alignment vertical="center" wrapText="1"/>
    </xf>
    <xf numFmtId="0" fontId="9" fillId="0" borderId="6" xfId="3" applyFont="1" applyBorder="1" applyAlignment="1">
      <alignment horizontal="center" vertical="center" wrapText="1"/>
    </xf>
    <xf numFmtId="0" fontId="18" fillId="0" borderId="67" xfId="3" applyBorder="1" applyAlignment="1">
      <alignment horizontal="center" vertical="center" wrapText="1"/>
    </xf>
    <xf numFmtId="0" fontId="18" fillId="0" borderId="5" xfId="3" applyBorder="1" applyAlignment="1">
      <alignment horizontal="center" vertical="center" wrapText="1"/>
    </xf>
    <xf numFmtId="0" fontId="9" fillId="0" borderId="8" xfId="3" applyFont="1" applyBorder="1" applyAlignment="1">
      <alignment horizontal="center" vertical="center" wrapText="1"/>
    </xf>
    <xf numFmtId="0" fontId="18" fillId="0" borderId="64" xfId="3" applyBorder="1" applyAlignment="1">
      <alignment horizontal="center" vertical="center" wrapText="1"/>
    </xf>
    <xf numFmtId="0" fontId="18" fillId="0" borderId="7" xfId="3" applyBorder="1" applyAlignment="1">
      <alignment horizontal="center" vertical="center" wrapText="1"/>
    </xf>
    <xf numFmtId="0" fontId="5" fillId="3" borderId="34" xfId="3" applyFont="1" applyFill="1" applyBorder="1" applyAlignment="1">
      <alignment horizontal="center" vertical="center"/>
    </xf>
    <xf numFmtId="0" fontId="18" fillId="0" borderId="65" xfId="3" applyBorder="1" applyAlignment="1">
      <alignment horizontal="center" vertical="center"/>
    </xf>
    <xf numFmtId="0" fontId="18" fillId="0" borderId="22" xfId="3" applyBorder="1" applyAlignment="1">
      <alignment horizontal="center" vertical="center"/>
    </xf>
    <xf numFmtId="0" fontId="18" fillId="0" borderId="11" xfId="3" applyBorder="1" applyAlignment="1">
      <alignment horizontal="center" vertical="center"/>
    </xf>
    <xf numFmtId="0" fontId="18" fillId="0" borderId="66" xfId="3" applyBorder="1" applyAlignment="1">
      <alignment horizontal="center" vertical="center"/>
    </xf>
    <xf numFmtId="0" fontId="18" fillId="0" borderId="19" xfId="3" applyBorder="1" applyAlignment="1">
      <alignment horizontal="center" vertical="center"/>
    </xf>
    <xf numFmtId="0" fontId="5" fillId="3" borderId="1" xfId="3" applyFont="1" applyFill="1" applyBorder="1" applyAlignment="1">
      <alignment horizontal="center" vertical="center" wrapText="1"/>
    </xf>
    <xf numFmtId="0" fontId="18" fillId="0" borderId="39" xfId="3" applyBorder="1" applyAlignment="1">
      <alignment horizontal="center" vertical="center" wrapText="1"/>
    </xf>
    <xf numFmtId="0" fontId="18" fillId="0" borderId="47" xfId="3" applyBorder="1" applyAlignment="1">
      <alignment horizontal="center" vertical="center" wrapText="1"/>
    </xf>
    <xf numFmtId="0" fontId="9" fillId="0" borderId="1" xfId="3" applyFont="1" applyBorder="1" applyAlignment="1">
      <alignment horizontal="center" vertical="center" wrapText="1"/>
    </xf>
    <xf numFmtId="0" fontId="9" fillId="0" borderId="39" xfId="3" applyFont="1" applyBorder="1" applyAlignment="1">
      <alignment horizontal="center" vertical="center" wrapText="1"/>
    </xf>
    <xf numFmtId="0" fontId="9" fillId="0" borderId="47" xfId="3" applyFont="1" applyBorder="1" applyAlignment="1">
      <alignment horizontal="center" vertical="center" wrapText="1"/>
    </xf>
    <xf numFmtId="0" fontId="9" fillId="3" borderId="9" xfId="3" applyFont="1" applyFill="1" applyBorder="1" applyAlignment="1">
      <alignment horizontal="center" vertical="center" wrapText="1"/>
    </xf>
    <xf numFmtId="0" fontId="18" fillId="0" borderId="13" xfId="3" applyBorder="1" applyAlignment="1">
      <alignment horizontal="center" vertical="center" wrapText="1"/>
    </xf>
    <xf numFmtId="0" fontId="18" fillId="0" borderId="3" xfId="3" applyBorder="1" applyAlignment="1">
      <alignment horizontal="center" vertical="center" wrapText="1"/>
    </xf>
    <xf numFmtId="0" fontId="0" fillId="0" borderId="0" xfId="0"/>
    <xf numFmtId="0" fontId="5" fillId="3" borderId="122" xfId="0" applyFont="1" applyFill="1" applyBorder="1" applyAlignment="1">
      <alignment horizontal="center" vertical="center"/>
    </xf>
    <xf numFmtId="0" fontId="18" fillId="0" borderId="0" xfId="0" applyFont="1" applyAlignment="1">
      <alignment vertical="center"/>
    </xf>
    <xf numFmtId="0" fontId="9" fillId="0" borderId="0" xfId="0" applyFont="1" applyAlignment="1">
      <alignment horizontal="left" vertical="center"/>
    </xf>
    <xf numFmtId="0" fontId="34" fillId="0" borderId="1" xfId="2" applyFont="1" applyBorder="1" applyAlignment="1">
      <alignment horizontal="center" vertical="center"/>
    </xf>
    <xf numFmtId="0" fontId="0" fillId="0" borderId="47" xfId="0" applyBorder="1" applyAlignment="1">
      <alignment vertical="center"/>
    </xf>
    <xf numFmtId="0" fontId="9" fillId="0" borderId="0" xfId="2" applyFont="1"/>
    <xf numFmtId="0" fontId="9" fillId="0" borderId="0" xfId="2" applyFont="1" applyAlignment="1">
      <alignment vertical="center" wrapText="1"/>
    </xf>
    <xf numFmtId="0" fontId="5" fillId="0" borderId="0" xfId="3" applyFont="1" applyAlignment="1">
      <alignment horizontal="left" vertical="center"/>
    </xf>
    <xf numFmtId="0" fontId="9" fillId="0" borderId="0" xfId="3" applyFont="1" applyAlignment="1">
      <alignment horizontal="left" vertical="center"/>
    </xf>
    <xf numFmtId="0" fontId="1" fillId="0" borderId="0" xfId="2" applyFont="1" applyAlignment="1">
      <alignment wrapText="1"/>
    </xf>
    <xf numFmtId="0" fontId="32" fillId="0" borderId="0" xfId="2" applyAlignment="1">
      <alignment wrapText="1"/>
    </xf>
    <xf numFmtId="0" fontId="34" fillId="0" borderId="0" xfId="2" applyFont="1" applyAlignment="1">
      <alignment vertical="center" wrapText="1"/>
    </xf>
    <xf numFmtId="0" fontId="32" fillId="0" borderId="0" xfId="2"/>
    <xf numFmtId="0" fontId="18" fillId="0" borderId="0" xfId="3" applyAlignment="1">
      <alignment vertical="center" wrapText="1"/>
    </xf>
    <xf numFmtId="168" fontId="5" fillId="0" borderId="48" xfId="5" applyNumberFormat="1" applyFont="1" applyBorder="1" applyAlignment="1" applyProtection="1">
      <alignment horizontal="center" vertical="center" wrapText="1"/>
      <protection locked="0"/>
    </xf>
    <xf numFmtId="0" fontId="18" fillId="0" borderId="71" xfId="3" applyBorder="1" applyAlignment="1">
      <alignment horizontal="center" vertical="center" wrapText="1"/>
    </xf>
    <xf numFmtId="0" fontId="18" fillId="0" borderId="72" xfId="3" applyBorder="1" applyAlignment="1">
      <alignment horizontal="center" vertical="center" wrapText="1"/>
    </xf>
    <xf numFmtId="168" fontId="5" fillId="0" borderId="76" xfId="5" applyNumberFormat="1" applyFont="1" applyBorder="1" applyAlignment="1" applyProtection="1">
      <alignment horizontal="center" vertical="center" wrapText="1"/>
      <protection locked="0"/>
    </xf>
    <xf numFmtId="0" fontId="18" fillId="0" borderId="77" xfId="3" applyBorder="1" applyAlignment="1">
      <alignment horizontal="center" vertical="center" wrapText="1"/>
    </xf>
    <xf numFmtId="0" fontId="18" fillId="0" borderId="78" xfId="3" applyBorder="1" applyAlignment="1">
      <alignment horizontal="center" vertical="center" wrapText="1"/>
    </xf>
    <xf numFmtId="168" fontId="5" fillId="0" borderId="73" xfId="5" applyNumberFormat="1" applyFont="1" applyBorder="1" applyAlignment="1" applyProtection="1">
      <alignment horizontal="center" vertical="center" wrapText="1"/>
      <protection locked="0"/>
    </xf>
    <xf numFmtId="0" fontId="18" fillId="0" borderId="74" xfId="3" applyBorder="1" applyAlignment="1">
      <alignment horizontal="center" vertical="center" wrapText="1"/>
    </xf>
    <xf numFmtId="0" fontId="18" fillId="0" borderId="75" xfId="3" applyBorder="1" applyAlignment="1">
      <alignment horizontal="center" vertical="center" wrapText="1"/>
    </xf>
    <xf numFmtId="0" fontId="18" fillId="0" borderId="69" xfId="3" applyBorder="1" applyAlignment="1">
      <alignment horizontal="center" vertical="center"/>
    </xf>
    <xf numFmtId="0" fontId="18" fillId="0" borderId="70" xfId="3" applyBorder="1" applyAlignment="1">
      <alignment horizontal="center" vertical="center"/>
    </xf>
    <xf numFmtId="0" fontId="9" fillId="2" borderId="27" xfId="5" applyFont="1" applyFill="1" applyBorder="1" applyAlignment="1">
      <alignment horizontal="center" vertical="center"/>
    </xf>
    <xf numFmtId="0" fontId="18" fillId="0" borderId="68" xfId="3" applyBorder="1" applyAlignment="1">
      <alignment horizontal="center" vertical="center"/>
    </xf>
    <xf numFmtId="0" fontId="18" fillId="0" borderId="49" xfId="3" applyBorder="1" applyAlignment="1">
      <alignment horizontal="center" vertical="center"/>
    </xf>
    <xf numFmtId="165" fontId="5" fillId="2" borderId="69" xfId="5" applyNumberFormat="1" applyFont="1" applyFill="1" applyBorder="1" applyAlignment="1" applyProtection="1">
      <alignment horizontal="center" vertical="center" wrapText="1"/>
      <protection locked="0"/>
    </xf>
    <xf numFmtId="164" fontId="42" fillId="0" borderId="0" xfId="0" applyNumberFormat="1" applyFont="1" applyAlignment="1">
      <alignment horizontal="left"/>
    </xf>
    <xf numFmtId="0" fontId="0" fillId="0" borderId="0" xfId="0" applyAlignment="1">
      <alignment horizontal="left" vertical="center"/>
    </xf>
    <xf numFmtId="0" fontId="5" fillId="0" borderId="0" xfId="3" applyFont="1"/>
    <xf numFmtId="0" fontId="9" fillId="0" borderId="0" xfId="3" applyFont="1" applyAlignment="1">
      <alignment horizontal="left" vertical="center" wrapText="1"/>
    </xf>
    <xf numFmtId="0" fontId="44" fillId="0" borderId="11" xfId="3" applyFont="1" applyBorder="1" applyAlignment="1">
      <alignment horizontal="center" vertical="center" wrapText="1"/>
    </xf>
    <xf numFmtId="0" fontId="44" fillId="0" borderId="66" xfId="3" applyFont="1" applyBorder="1" applyAlignment="1">
      <alignment horizontal="center" vertical="center" wrapText="1"/>
    </xf>
    <xf numFmtId="0" fontId="44" fillId="0" borderId="19" xfId="3" applyFont="1" applyBorder="1" applyAlignment="1">
      <alignment horizontal="center" vertical="center" wrapText="1"/>
    </xf>
    <xf numFmtId="0" fontId="5" fillId="0" borderId="0" xfId="3" applyFont="1" applyAlignment="1">
      <alignment vertical="center" wrapText="1"/>
    </xf>
    <xf numFmtId="0" fontId="5" fillId="0" borderId="0" xfId="3" applyFont="1" applyAlignment="1">
      <alignment horizontal="left" vertical="center" wrapText="1"/>
    </xf>
    <xf numFmtId="0" fontId="18" fillId="0" borderId="0" xfId="3" applyAlignment="1">
      <alignment horizontal="left" vertical="center" wrapText="1"/>
    </xf>
    <xf numFmtId="0" fontId="5" fillId="5" borderId="1" xfId="3" applyFont="1" applyFill="1" applyBorder="1" applyAlignment="1">
      <alignment horizontal="left" vertical="center"/>
    </xf>
    <xf numFmtId="0" fontId="18" fillId="0" borderId="39" xfId="3" applyBorder="1" applyAlignment="1">
      <alignment vertical="center"/>
    </xf>
    <xf numFmtId="0" fontId="18" fillId="0" borderId="47" xfId="3" applyBorder="1" applyAlignment="1">
      <alignment vertical="center"/>
    </xf>
    <xf numFmtId="0" fontId="18" fillId="3" borderId="34" xfId="3" applyFill="1" applyBorder="1" applyAlignment="1">
      <alignment vertical="center"/>
    </xf>
    <xf numFmtId="0" fontId="18" fillId="3" borderId="65" xfId="3" applyFill="1" applyBorder="1" applyAlignment="1">
      <alignment vertical="center"/>
    </xf>
    <xf numFmtId="0" fontId="18" fillId="3" borderId="136" xfId="3" applyFill="1" applyBorder="1" applyAlignment="1">
      <alignment vertical="center"/>
    </xf>
    <xf numFmtId="0" fontId="5" fillId="5" borderId="137" xfId="3" applyFont="1" applyFill="1" applyBorder="1" applyAlignment="1">
      <alignment horizontal="center" vertical="center"/>
    </xf>
    <xf numFmtId="0" fontId="18" fillId="0" borderId="39" xfId="3" applyBorder="1" applyAlignment="1">
      <alignment horizontal="center" vertical="center"/>
    </xf>
    <xf numFmtId="0" fontId="18" fillId="0" borderId="47" xfId="3" applyBorder="1" applyAlignment="1">
      <alignment horizontal="center" vertical="center"/>
    </xf>
    <xf numFmtId="0" fontId="3" fillId="3" borderId="34" xfId="3" applyFont="1" applyFill="1" applyBorder="1" applyAlignment="1">
      <alignment vertical="center"/>
    </xf>
    <xf numFmtId="0" fontId="3" fillId="0" borderId="136" xfId="3" applyFont="1" applyBorder="1" applyAlignment="1">
      <alignment vertical="center"/>
    </xf>
    <xf numFmtId="0" fontId="9" fillId="0" borderId="1" xfId="4" applyFont="1" applyBorder="1" applyAlignment="1">
      <alignment vertical="center" wrapText="1"/>
    </xf>
    <xf numFmtId="0" fontId="9" fillId="0" borderId="47" xfId="4" applyFont="1" applyBorder="1" applyAlignment="1">
      <alignment vertical="center" wrapText="1"/>
    </xf>
    <xf numFmtId="0" fontId="9" fillId="0" borderId="0" xfId="4" applyFont="1" applyAlignment="1">
      <alignment vertical="center"/>
    </xf>
    <xf numFmtId="0" fontId="18" fillId="0" borderId="0" xfId="4" applyFont="1" applyAlignment="1">
      <alignment vertical="center"/>
    </xf>
    <xf numFmtId="0" fontId="5" fillId="0" borderId="0" xfId="0" applyFont="1" applyAlignment="1">
      <alignment horizontal="center" vertical="center" wrapText="1"/>
    </xf>
    <xf numFmtId="0" fontId="5" fillId="0" borderId="39" xfId="0" applyFont="1" applyBorder="1" applyAlignment="1">
      <alignment horizontal="center" vertical="center" wrapText="1"/>
    </xf>
    <xf numFmtId="0" fontId="0" fillId="0" borderId="39" xfId="0" applyBorder="1" applyAlignment="1">
      <alignment vertical="center"/>
    </xf>
    <xf numFmtId="0" fontId="9" fillId="3" borderId="132" xfId="0" applyFont="1" applyFill="1" applyBorder="1" applyAlignment="1">
      <alignment horizontal="center" vertical="center"/>
    </xf>
    <xf numFmtId="0" fontId="0" fillId="0" borderId="133" xfId="0" applyBorder="1" applyAlignment="1">
      <alignment horizontal="center" vertical="center"/>
    </xf>
    <xf numFmtId="10" fontId="9" fillId="0" borderId="126" xfId="6" applyNumberFormat="1" applyFont="1" applyBorder="1" applyAlignment="1">
      <alignment horizontal="center" vertical="center"/>
    </xf>
    <xf numFmtId="0" fontId="18" fillId="0" borderId="46" xfId="0" applyFont="1" applyBorder="1" applyAlignment="1">
      <alignment vertical="center"/>
    </xf>
    <xf numFmtId="10" fontId="9" fillId="0" borderId="129" xfId="6" applyNumberFormat="1" applyFont="1" applyBorder="1" applyAlignment="1">
      <alignment horizontal="center" vertical="center"/>
    </xf>
    <xf numFmtId="0" fontId="18" fillId="0" borderId="43" xfId="0" applyFont="1" applyBorder="1" applyAlignment="1">
      <alignment vertical="center"/>
    </xf>
    <xf numFmtId="0" fontId="0" fillId="0" borderId="134" xfId="0" applyBorder="1" applyAlignment="1">
      <alignment horizontal="center" vertical="center"/>
    </xf>
    <xf numFmtId="0" fontId="18" fillId="0" borderId="42" xfId="0" applyFont="1" applyBorder="1" applyAlignment="1">
      <alignment vertical="center"/>
    </xf>
    <xf numFmtId="0" fontId="18" fillId="0" borderId="31" xfId="0" applyFont="1" applyBorder="1" applyAlignment="1">
      <alignment vertical="center"/>
    </xf>
  </cellXfs>
  <cellStyles count="7">
    <cellStyle name="Hyperlink 2" xfId="1" xr:uid="{00000000-0005-0000-0000-000000000000}"/>
    <cellStyle name="Normal" xfId="0" builtinId="0"/>
    <cellStyle name="Normal 2" xfId="2" xr:uid="{00000000-0005-0000-0000-000002000000}"/>
    <cellStyle name="Normal 2 2" xfId="3" xr:uid="{00000000-0005-0000-0000-000003000000}"/>
    <cellStyle name="Normal 3" xfId="4" xr:uid="{00000000-0005-0000-0000-000004000000}"/>
    <cellStyle name="Normal_Proposed revision to ESI forms_v1" xfId="5" xr:uid="{00000000-0005-0000-0000-000005000000}"/>
    <cellStyle name="Percent" xfId="6" builtinId="5"/>
  </cellStyles>
  <dxfs count="0"/>
  <tableStyles count="0" defaultTableStyle="TableStyleMedium2" defaultPivotStyle="PivotStyleLight16"/>
  <colors>
    <mruColors>
      <color rgb="FF50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m0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3074\AppData\Local\Microsoft\Windows\INetCache\Content.Outlook\F71YVMLI\IED-AR1-LCPXXX-201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EMs\Legislation\LCPD\NERP\Forms\AAE1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3074\AppData\Local\Microsoft\Windows\INetCache\Content.Outlook\F71YVMLI\IED%20Reporting%20Forms%20v3%201%20_31%20December%202015_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m0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ED AR1"/>
      <sheetName val="List of Plants"/>
    </sheetNames>
    <sheetDataSet>
      <sheetData sheetId="0"/>
      <sheetData sheetId="1">
        <row r="2">
          <cell r="G2" t="str">
            <v>Lindsey Oil Refinery - (A8) GT</v>
          </cell>
        </row>
        <row r="3">
          <cell r="G3" t="str">
            <v>Lindsey Oil Refinery A1 South Stack</v>
          </cell>
        </row>
        <row r="4">
          <cell r="G4" t="str">
            <v>Lindsey Oil Refinery A2 North Stack</v>
          </cell>
        </row>
        <row r="5">
          <cell r="G5" t="str">
            <v>Lindsey Oil Refinery A3 Stage 3/4</v>
          </cell>
        </row>
        <row r="231">
          <cell r="A231" t="str">
            <v>BAE Systems Marine Limited</v>
          </cell>
        </row>
        <row r="232">
          <cell r="A232" t="str">
            <v>BP Chemicals Limited</v>
          </cell>
        </row>
        <row r="233">
          <cell r="A233" t="str">
            <v>British Salt Limited</v>
          </cell>
        </row>
        <row r="234">
          <cell r="A234" t="str">
            <v>British Steel Limited</v>
          </cell>
        </row>
        <row r="235">
          <cell r="A235" t="str">
            <v>British Sugar PLC</v>
          </cell>
        </row>
        <row r="236">
          <cell r="A236" t="str">
            <v>BWSC Generation Services Limited</v>
          </cell>
        </row>
        <row r="237">
          <cell r="A237" t="str">
            <v>Carrington Power Limited</v>
          </cell>
        </row>
        <row r="238">
          <cell r="A238" t="str">
            <v>Centrica Brigg Limited</v>
          </cell>
        </row>
        <row r="239">
          <cell r="A239" t="str">
            <v>Centrica KL Limited</v>
          </cell>
        </row>
        <row r="240">
          <cell r="A240" t="str">
            <v>Centrica PB Limited</v>
          </cell>
        </row>
        <row r="241">
          <cell r="A241" t="str">
            <v>Centrica Storage Limited</v>
          </cell>
        </row>
        <row r="242">
          <cell r="A242" t="str">
            <v>ConocoPhilips Petroleum Company UK Ltd</v>
          </cell>
        </row>
        <row r="243">
          <cell r="A243" t="str">
            <v>Corby Power Limited</v>
          </cell>
        </row>
        <row r="244">
          <cell r="A244" t="str">
            <v>Coryton Energy Company Limited</v>
          </cell>
        </row>
        <row r="245">
          <cell r="A245" t="str">
            <v>Cramlington Wood Energy Partnership Limited</v>
          </cell>
        </row>
        <row r="246">
          <cell r="A246" t="str">
            <v>Drax Generation Enterprise Ltd</v>
          </cell>
        </row>
        <row r="247">
          <cell r="A247" t="str">
            <v>Drax Power Limited</v>
          </cell>
        </row>
        <row r="248">
          <cell r="A248" t="str">
            <v>E.ON UK CHP Limited</v>
          </cell>
        </row>
        <row r="249">
          <cell r="A249" t="str">
            <v>E.ON UK Cogeneration Limited</v>
          </cell>
        </row>
        <row r="250">
          <cell r="A250" t="str">
            <v>EDF Energy (Thermal Generation) Limited</v>
          </cell>
        </row>
        <row r="251">
          <cell r="A251" t="str">
            <v>EDF Energy Nuclear Generation Limited</v>
          </cell>
        </row>
        <row r="252">
          <cell r="A252" t="str">
            <v>Eggborough Power Limited</v>
          </cell>
        </row>
        <row r="253">
          <cell r="A253" t="str">
            <v>EP Langage Limited</v>
          </cell>
        </row>
        <row r="254">
          <cell r="A254" t="str">
            <v>EP SHB Ltd</v>
          </cell>
        </row>
        <row r="255">
          <cell r="A255" t="str">
            <v>EPR Ely Limited</v>
          </cell>
        </row>
        <row r="256">
          <cell r="A256" t="str">
            <v>Essar Oil (UK) Limited</v>
          </cell>
        </row>
        <row r="257">
          <cell r="A257" t="str">
            <v>Esso Petroleum Company Limited</v>
          </cell>
        </row>
        <row r="258">
          <cell r="A258" t="str">
            <v>GREP1 Limited</v>
          </cell>
        </row>
        <row r="259">
          <cell r="A259" t="str">
            <v>Iggesund Paperboard (Workington) Limited</v>
          </cell>
        </row>
        <row r="260">
          <cell r="A260" t="str">
            <v>Indian Queens Power Limited</v>
          </cell>
        </row>
        <row r="261">
          <cell r="A261" t="str">
            <v>Ineos Nitriles (UK) Limited</v>
          </cell>
        </row>
        <row r="262">
          <cell r="A262" t="str">
            <v>INOVYN ChlorVinyls Limited</v>
          </cell>
        </row>
        <row r="263">
          <cell r="A263" t="str">
            <v>Interconnector UK Limited</v>
          </cell>
        </row>
        <row r="264">
          <cell r="A264" t="str">
            <v>Keadby Generation Limited</v>
          </cell>
        </row>
        <row r="265">
          <cell r="A265" t="str">
            <v>Kent Renewable Energy Limited</v>
          </cell>
        </row>
        <row r="266">
          <cell r="A266" t="str">
            <v>Leven Power Limited</v>
          </cell>
        </row>
        <row r="267">
          <cell r="A267" t="str">
            <v>London Underground Limited</v>
          </cell>
        </row>
        <row r="268">
          <cell r="A268" t="str">
            <v>Lynemouth Power Limited</v>
          </cell>
        </row>
        <row r="269">
          <cell r="A269" t="str">
            <v>Marchwood Power Limited</v>
          </cell>
        </row>
        <row r="270">
          <cell r="A270" t="str">
            <v>Medway Power Limited</v>
          </cell>
        </row>
        <row r="271">
          <cell r="A271" t="str">
            <v>National Grid Gas PLC</v>
          </cell>
        </row>
        <row r="272">
          <cell r="A272" t="str">
            <v>Palm Paper Limited</v>
          </cell>
        </row>
        <row r="273">
          <cell r="A273" t="str">
            <v>Perenco UK Limited</v>
          </cell>
        </row>
        <row r="274">
          <cell r="A274" t="str">
            <v>Phillips 66 Limited</v>
          </cell>
        </row>
        <row r="275">
          <cell r="A275" t="str">
            <v>px Limited</v>
          </cell>
        </row>
        <row r="276">
          <cell r="A276" t="str">
            <v>Rocksavage Power Company Limited</v>
          </cell>
        </row>
        <row r="277">
          <cell r="A277" t="str">
            <v>Rolls-Royce Power Development Limited</v>
          </cell>
        </row>
        <row r="278">
          <cell r="A278" t="str">
            <v>RWE Generation UK Plc</v>
          </cell>
        </row>
        <row r="279">
          <cell r="A279" t="str">
            <v>Sabic UK Petrochemicals Limited</v>
          </cell>
        </row>
        <row r="280">
          <cell r="A280" t="str">
            <v>SAICA Paper UK Limited</v>
          </cell>
        </row>
        <row r="281">
          <cell r="A281" t="str">
            <v>Saltend Cogeneration Company Limited</v>
          </cell>
        </row>
        <row r="282">
          <cell r="A282" t="str">
            <v>Scottish Power Generation Limited</v>
          </cell>
        </row>
        <row r="283">
          <cell r="A283" t="str">
            <v>Seabank Power Limited</v>
          </cell>
        </row>
        <row r="284">
          <cell r="A284" t="str">
            <v>Sellafield Limited</v>
          </cell>
        </row>
        <row r="285">
          <cell r="A285" t="str">
            <v>Sembcorp Utilities (UK) Limited</v>
          </cell>
        </row>
        <row r="286">
          <cell r="A286" t="str">
            <v>Solvay Interox Limited</v>
          </cell>
        </row>
        <row r="287">
          <cell r="A287" t="str">
            <v>Spalding Energy Company Limited</v>
          </cell>
        </row>
        <row r="288">
          <cell r="A288" t="str">
            <v>Spirit Energy Production UK Limited Barrow Gas Terminals – North South &amp; Rivers</v>
          </cell>
        </row>
        <row r="289">
          <cell r="A289" t="str">
            <v>SSE Generation Limited</v>
          </cell>
        </row>
        <row r="290">
          <cell r="A290" t="str">
            <v>SSE PLC</v>
          </cell>
        </row>
        <row r="291">
          <cell r="A291" t="str">
            <v>SSEPG (Operations) Limited</v>
          </cell>
        </row>
        <row r="292">
          <cell r="A292" t="str">
            <v>Sutton Bridge Power Generation</v>
          </cell>
        </row>
        <row r="293">
          <cell r="A293" t="str">
            <v>T &amp; L Sugars Limited</v>
          </cell>
        </row>
        <row r="294">
          <cell r="A294" t="str">
            <v>The Kraft Heinz Company</v>
          </cell>
        </row>
        <row r="295">
          <cell r="A295" t="str">
            <v>Third Energy UK Gas Limited</v>
          </cell>
        </row>
        <row r="296">
          <cell r="A296" t="str">
            <v>Total Lindsey Oil Refinery Limited</v>
          </cell>
        </row>
        <row r="297">
          <cell r="A297" t="str">
            <v>Uniper UK Limited</v>
          </cell>
        </row>
        <row r="298">
          <cell r="A298" t="str">
            <v>Venator Materials UK Limited</v>
          </cell>
        </row>
        <row r="299">
          <cell r="A299" t="str">
            <v>Veolia Energy &amp; Utility Services UK Plc</v>
          </cell>
        </row>
        <row r="300">
          <cell r="A300" t="str">
            <v>VPI Immingham LLP</v>
          </cell>
        </row>
        <row r="301">
          <cell r="A301" t="str">
            <v>Whitetower Energy Ltd</v>
          </cell>
        </row>
        <row r="302">
          <cell r="A302" t="str">
            <v>Winnington CHP Limited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AE1"/>
      <sheetName val="Important Guidance"/>
      <sheetName val="Lists"/>
      <sheetName val="Plant Details"/>
      <sheetName val="AAE1Master"/>
    </sheetNames>
    <sheetDataSet>
      <sheetData sheetId="0" refreshError="1"/>
      <sheetData sheetId="1" refreshError="1"/>
      <sheetData sheetId="2" refreshError="1">
        <row r="5">
          <cell r="A5">
            <v>2008</v>
          </cell>
        </row>
        <row r="6">
          <cell r="A6">
            <v>2009</v>
          </cell>
        </row>
        <row r="7">
          <cell r="A7">
            <v>2010</v>
          </cell>
        </row>
        <row r="8">
          <cell r="A8">
            <v>2011</v>
          </cell>
        </row>
        <row r="9">
          <cell r="A9">
            <v>2012</v>
          </cell>
          <cell r="G9" t="str">
            <v>Wilton</v>
          </cell>
        </row>
        <row r="10">
          <cell r="A10">
            <v>2013</v>
          </cell>
        </row>
        <row r="11">
          <cell r="A11">
            <v>2014</v>
          </cell>
        </row>
        <row r="12">
          <cell r="A12">
            <v>2015</v>
          </cell>
        </row>
        <row r="13">
          <cell r="A13">
            <v>2016</v>
          </cell>
        </row>
        <row r="14">
          <cell r="A14">
            <v>2017</v>
          </cell>
        </row>
        <row r="15">
          <cell r="A15">
            <v>2018</v>
          </cell>
        </row>
        <row r="16">
          <cell r="A16">
            <v>2019</v>
          </cell>
        </row>
        <row r="17">
          <cell r="A17">
            <v>2020</v>
          </cell>
        </row>
      </sheetData>
      <sheetData sheetId="3" refreshError="1">
        <row r="4">
          <cell r="A4" t="str">
            <v>Site Nameand LCP reference</v>
          </cell>
          <cell r="B4" t="str">
            <v>LCP Reference</v>
          </cell>
          <cell r="C4" t="str">
            <v>Permit Number</v>
          </cell>
          <cell r="D4" t="str">
            <v>Sector</v>
          </cell>
          <cell r="E4" t="str">
            <v>Operator Name</v>
          </cell>
        </row>
        <row r="5">
          <cell r="A5" t="str">
            <v>Drax Power Station</v>
          </cell>
          <cell r="B5">
            <v>1</v>
          </cell>
          <cell r="C5" t="str">
            <v>VP3530LS</v>
          </cell>
          <cell r="D5" t="str">
            <v>EGI</v>
          </cell>
          <cell r="E5" t="str">
            <v>Drax Power Limited</v>
          </cell>
        </row>
        <row r="6">
          <cell r="A6" t="str">
            <v>Eggborough Power Station</v>
          </cell>
          <cell r="B6">
            <v>2</v>
          </cell>
          <cell r="C6" t="str">
            <v>VP3930LH</v>
          </cell>
          <cell r="D6" t="str">
            <v>EGI</v>
          </cell>
          <cell r="E6" t="str">
            <v>British Energy</v>
          </cell>
        </row>
        <row r="7">
          <cell r="A7" t="str">
            <v>Peterhead Power Station</v>
          </cell>
          <cell r="B7">
            <v>3</v>
          </cell>
          <cell r="C7" t="str">
            <v>PPC/A/1008802</v>
          </cell>
          <cell r="D7" t="str">
            <v>EGI</v>
          </cell>
          <cell r="E7" t="str">
            <v>Scottish and Southern Energy</v>
          </cell>
        </row>
        <row r="8">
          <cell r="A8" t="str">
            <v>Longannet Power Station</v>
          </cell>
          <cell r="B8">
            <v>4</v>
          </cell>
          <cell r="C8" t="str">
            <v>PPC/A/1008873</v>
          </cell>
          <cell r="D8" t="str">
            <v>EGI</v>
          </cell>
          <cell r="E8" t="str">
            <v>Scottish Power Plc</v>
          </cell>
        </row>
        <row r="9">
          <cell r="A9" t="str">
            <v>Coryton Refinery - Boiler 4/5</v>
          </cell>
          <cell r="B9">
            <v>5</v>
          </cell>
          <cell r="C9" t="str">
            <v>BP3135LK</v>
          </cell>
          <cell r="D9" t="str">
            <v>Pet Ref</v>
          </cell>
          <cell r="E9" t="str">
            <v>Petroplus Refining Ltd</v>
          </cell>
        </row>
        <row r="10">
          <cell r="A10" t="str">
            <v>Coryton Refinery - Boiler 6</v>
          </cell>
          <cell r="B10">
            <v>6</v>
          </cell>
          <cell r="C10" t="str">
            <v>BP3135LK</v>
          </cell>
          <cell r="D10" t="str">
            <v>Pet Ref</v>
          </cell>
          <cell r="E10" t="str">
            <v>Petroplus Refining Ltd</v>
          </cell>
        </row>
        <row r="11">
          <cell r="A11" t="str">
            <v>Coryton Refinery - Fuels Stack</v>
          </cell>
          <cell r="B11">
            <v>7</v>
          </cell>
          <cell r="C11" t="str">
            <v>BP3135LK</v>
          </cell>
          <cell r="D11" t="str">
            <v>Pet Ref</v>
          </cell>
          <cell r="E11" t="str">
            <v>Petroplus Refining Ltd</v>
          </cell>
        </row>
        <row r="12">
          <cell r="A12" t="str">
            <v>Coryton Refinery - Cracking Stack</v>
          </cell>
          <cell r="B12">
            <v>8</v>
          </cell>
          <cell r="C12" t="str">
            <v>BP3135LK</v>
          </cell>
          <cell r="D12" t="str">
            <v>Pet Ref</v>
          </cell>
          <cell r="E12" t="str">
            <v>Petroplus Refining Ltd</v>
          </cell>
        </row>
        <row r="13">
          <cell r="A13" t="str">
            <v>Humber Refinery - South Killingholme 1 (ST101)</v>
          </cell>
          <cell r="B13">
            <v>9</v>
          </cell>
          <cell r="C13" t="str">
            <v>UP3230LR</v>
          </cell>
          <cell r="D13" t="str">
            <v>Pet Ref</v>
          </cell>
          <cell r="E13" t="str">
            <v>Conoco Phillips Ltd</v>
          </cell>
        </row>
        <row r="14">
          <cell r="A14" t="str">
            <v>Humber Refinery - South Killingholme 2 (ST301)</v>
          </cell>
          <cell r="B14">
            <v>10</v>
          </cell>
          <cell r="C14" t="str">
            <v>UP3230LR</v>
          </cell>
          <cell r="D14" t="str">
            <v>Pet Ref</v>
          </cell>
          <cell r="E14" t="str">
            <v>Conoco Phillips Ltd</v>
          </cell>
        </row>
        <row r="15">
          <cell r="A15" t="str">
            <v>Humber Refinery - South Killingholme 3 (ST201)</v>
          </cell>
          <cell r="B15">
            <v>11</v>
          </cell>
          <cell r="C15" t="str">
            <v>UP3230LR</v>
          </cell>
          <cell r="D15" t="str">
            <v>Pet Ref</v>
          </cell>
          <cell r="E15" t="str">
            <v>Conoco Phillips Ltd</v>
          </cell>
        </row>
        <row r="16">
          <cell r="A16" t="str">
            <v>Humber Refinery - South Killingholme 4 (ST3401)</v>
          </cell>
          <cell r="B16">
            <v>12</v>
          </cell>
          <cell r="C16" t="str">
            <v>UP3230LR</v>
          </cell>
          <cell r="D16" t="str">
            <v>Pet Ref</v>
          </cell>
          <cell r="E16" t="str">
            <v>Conoco Phillips Ltd</v>
          </cell>
        </row>
        <row r="17">
          <cell r="A17" t="str">
            <v>Humber Refinery - South Killingholme 5 (H6301/2/3/4/5)</v>
          </cell>
          <cell r="B17">
            <v>13</v>
          </cell>
          <cell r="C17" t="str">
            <v>UP3230LR</v>
          </cell>
          <cell r="D17" t="str">
            <v>Pet Ref</v>
          </cell>
          <cell r="E17" t="str">
            <v>Conoco Phillips Ltd</v>
          </cell>
        </row>
        <row r="18">
          <cell r="A18" t="str">
            <v>Fawley Refinery (SP4)</v>
          </cell>
          <cell r="B18">
            <v>14</v>
          </cell>
          <cell r="C18" t="str">
            <v>BR6996IC</v>
          </cell>
          <cell r="D18" t="str">
            <v>Pet Ref</v>
          </cell>
          <cell r="E18" t="str">
            <v>Esso Petroleum Co Ltd</v>
          </cell>
        </row>
        <row r="19">
          <cell r="A19" t="str">
            <v>Fawley Refinery (PS/PV3)</v>
          </cell>
          <cell r="B19">
            <v>15</v>
          </cell>
          <cell r="C19" t="str">
            <v>BR6996IC</v>
          </cell>
          <cell r="D19" t="str">
            <v>Pet Ref</v>
          </cell>
          <cell r="E19" t="str">
            <v>Esso Petroleum Co Ltd</v>
          </cell>
        </row>
        <row r="20">
          <cell r="A20" t="str">
            <v>Fawley Refinery (PH-1)</v>
          </cell>
          <cell r="B20">
            <v>16</v>
          </cell>
          <cell r="C20" t="str">
            <v>BR6996IC</v>
          </cell>
          <cell r="D20" t="str">
            <v>Pet Ref</v>
          </cell>
          <cell r="E20" t="str">
            <v>Esso Petroleum Co Ltd</v>
          </cell>
        </row>
        <row r="21">
          <cell r="A21" t="str">
            <v>Fawley Refinery (PH-2)</v>
          </cell>
          <cell r="B21">
            <v>17</v>
          </cell>
          <cell r="C21" t="str">
            <v>BR6996IC</v>
          </cell>
          <cell r="D21" t="str">
            <v>Pet Ref</v>
          </cell>
          <cell r="E21" t="str">
            <v>Esso Petroleum Co Ltd</v>
          </cell>
        </row>
        <row r="22">
          <cell r="A22" t="str">
            <v>Fawley Refinery (ENSR)</v>
          </cell>
          <cell r="B22">
            <v>18</v>
          </cell>
          <cell r="C22" t="str">
            <v>BR6996IC</v>
          </cell>
          <cell r="D22" t="str">
            <v>Pet Ref</v>
          </cell>
          <cell r="E22" t="str">
            <v>Esso Petroleum Co Ltd</v>
          </cell>
        </row>
        <row r="23">
          <cell r="A23" t="str">
            <v>Fawley Refinery (PS-2)</v>
          </cell>
          <cell r="B23">
            <v>19</v>
          </cell>
          <cell r="C23" t="str">
            <v>BR6996IC</v>
          </cell>
          <cell r="D23" t="str">
            <v>Pet Ref</v>
          </cell>
          <cell r="E23" t="str">
            <v>Esso Petroleum Co Ltd</v>
          </cell>
        </row>
        <row r="24">
          <cell r="A24" t="str">
            <v>Fawley Refinery (PS/PV-1)</v>
          </cell>
          <cell r="B24">
            <v>20</v>
          </cell>
          <cell r="C24" t="str">
            <v>BR6996IC</v>
          </cell>
          <cell r="D24" t="str">
            <v>Pet Ref</v>
          </cell>
          <cell r="E24" t="str">
            <v>Esso Petroleum Co Ltd</v>
          </cell>
        </row>
        <row r="25">
          <cell r="A25" t="str">
            <v>Fawley Refinery (GTGWHB)</v>
          </cell>
          <cell r="B25">
            <v>21</v>
          </cell>
          <cell r="C25" t="str">
            <v>BR6996IC</v>
          </cell>
          <cell r="D25" t="str">
            <v>Pet Ref</v>
          </cell>
          <cell r="E25" t="str">
            <v>Esso Petroleum Co Ltd</v>
          </cell>
        </row>
        <row r="26">
          <cell r="A26" t="str">
            <v>Lindsey Oil Refinery - (A1) South Stack</v>
          </cell>
          <cell r="B26">
            <v>22</v>
          </cell>
          <cell r="C26" t="str">
            <v>UP3430LQ</v>
          </cell>
          <cell r="D26" t="str">
            <v>Pet Ref</v>
          </cell>
          <cell r="E26" t="str">
            <v>Total Lindsay Oil Refinery Ltd</v>
          </cell>
        </row>
        <row r="27">
          <cell r="A27" t="str">
            <v>Lindsey Oil Refinery - (A2) North Stack</v>
          </cell>
          <cell r="B27">
            <v>23</v>
          </cell>
          <cell r="C27" t="str">
            <v>UP3430LQ</v>
          </cell>
          <cell r="D27" t="str">
            <v>Pet Ref</v>
          </cell>
          <cell r="E27" t="str">
            <v>Total Lindsay Oil Refinery Ltd</v>
          </cell>
        </row>
        <row r="28">
          <cell r="A28" t="str">
            <v>Lindsey Oil Refinery - (A3) Stage 3/4</v>
          </cell>
          <cell r="B28">
            <v>24</v>
          </cell>
          <cell r="C28" t="str">
            <v>UP3430LQ</v>
          </cell>
          <cell r="D28" t="str">
            <v>Pet Ref</v>
          </cell>
          <cell r="E28" t="str">
            <v>Total Lindsay Oil Refinery Ltd</v>
          </cell>
        </row>
        <row r="29">
          <cell r="A29" t="str">
            <v>Lindsey Oil Refinery - (A4,5&amp;6) West A,B,C</v>
          </cell>
          <cell r="B29">
            <v>25</v>
          </cell>
          <cell r="C29" t="str">
            <v>UP3430LQ</v>
          </cell>
          <cell r="D29" t="str">
            <v>Pet Ref</v>
          </cell>
          <cell r="E29" t="str">
            <v>Total Lindsay Oil Refinery Ltd</v>
          </cell>
        </row>
        <row r="30">
          <cell r="A30" t="str">
            <v>Lindsey Oil Refinery - (A8) GT</v>
          </cell>
          <cell r="B30">
            <v>26</v>
          </cell>
          <cell r="D30" t="str">
            <v>Pet Ref</v>
          </cell>
          <cell r="E30" t="str">
            <v>Total Lindsay Oil Refinery Ltd</v>
          </cell>
        </row>
        <row r="31">
          <cell r="A31" t="str">
            <v>North Tees Refinery</v>
          </cell>
          <cell r="B31">
            <v>27</v>
          </cell>
          <cell r="C31" t="str">
            <v>NP3733LM</v>
          </cell>
          <cell r="D31" t="str">
            <v>Pet Ref</v>
          </cell>
          <cell r="E31" t="str">
            <v>Petroplus Refining UK Ltd</v>
          </cell>
        </row>
        <row r="32">
          <cell r="A32" t="str">
            <v>Seal Sands</v>
          </cell>
          <cell r="B32">
            <v>28</v>
          </cell>
          <cell r="C32" t="str">
            <v>NP3033LN</v>
          </cell>
          <cell r="D32" t="str">
            <v>Pet Ref</v>
          </cell>
          <cell r="E32" t="str">
            <v>Conoco Phillips</v>
          </cell>
        </row>
        <row r="33">
          <cell r="A33" t="str">
            <v>Stanlow 1 (Crude Distiller 3)</v>
          </cell>
          <cell r="B33">
            <v>29</v>
          </cell>
          <cell r="C33" t="str">
            <v>FP3139FN</v>
          </cell>
          <cell r="D33" t="str">
            <v>Pet Ref</v>
          </cell>
          <cell r="E33" t="str">
            <v>Essar U.K. Oil Limited</v>
          </cell>
        </row>
        <row r="34">
          <cell r="A34" t="str">
            <v>Stanlow 2 (Crude Distiller 4)</v>
          </cell>
          <cell r="B34">
            <v>30</v>
          </cell>
          <cell r="C34" t="str">
            <v>FP3139FN</v>
          </cell>
          <cell r="D34" t="str">
            <v>Pet Ref</v>
          </cell>
          <cell r="E34" t="str">
            <v>Essar U.K. Oil Limited</v>
          </cell>
        </row>
        <row r="35">
          <cell r="A35" t="str">
            <v>Stanlow 3 (HP Boiler House)</v>
          </cell>
          <cell r="B35">
            <v>31</v>
          </cell>
          <cell r="C35" t="str">
            <v>FP3139FN</v>
          </cell>
          <cell r="D35" t="str">
            <v>Pet Ref</v>
          </cell>
          <cell r="E35" t="str">
            <v>Essar U.K. Oil Limited</v>
          </cell>
        </row>
        <row r="36">
          <cell r="A36" t="str">
            <v>Stanlow 4 Secondary Processes (Aromatics, HIV, HDS2)</v>
          </cell>
          <cell r="B36">
            <v>32</v>
          </cell>
          <cell r="C36" t="str">
            <v>FP3139FN</v>
          </cell>
          <cell r="D36" t="str">
            <v>Pet Ref</v>
          </cell>
          <cell r="E36" t="str">
            <v>Essar U.K. Oil Limited</v>
          </cell>
        </row>
        <row r="37">
          <cell r="A37" t="str">
            <v>Stanlow 6 (Platformer 3/HDT3 Stack)</v>
          </cell>
          <cell r="B37">
            <v>33</v>
          </cell>
          <cell r="C37" t="str">
            <v>FP3139FN</v>
          </cell>
          <cell r="D37" t="str">
            <v>Pet Ref</v>
          </cell>
          <cell r="E37" t="str">
            <v>Essar U.K. Oil Limited</v>
          </cell>
        </row>
        <row r="38">
          <cell r="A38" t="str">
            <v>Stanlow 6 (SHOP)</v>
          </cell>
          <cell r="B38">
            <v>34</v>
          </cell>
          <cell r="C38" t="str">
            <v>FP3139FN</v>
          </cell>
          <cell r="D38" t="str">
            <v>Pet Ref</v>
          </cell>
          <cell r="E38" t="str">
            <v>Essar U.K. Oil Limited</v>
          </cell>
        </row>
        <row r="39">
          <cell r="A39" t="str">
            <v>Grangemouth Refinery (2CDU/2DHT)</v>
          </cell>
          <cell r="B39">
            <v>35</v>
          </cell>
          <cell r="C39" t="str">
            <v>PPC/A/1013141</v>
          </cell>
          <cell r="D39" t="str">
            <v>Pet Ref</v>
          </cell>
          <cell r="E39" t="str">
            <v>Ineos Manufacturing Scotland Ltd</v>
          </cell>
        </row>
        <row r="40">
          <cell r="A40" t="str">
            <v>Grangemouth Refinery (3CDU/3DHT)</v>
          </cell>
          <cell r="B40">
            <v>36</v>
          </cell>
          <cell r="C40" t="str">
            <v>PPC/A/1013141</v>
          </cell>
          <cell r="D40" t="str">
            <v>Pet Ref</v>
          </cell>
          <cell r="E40" t="str">
            <v>Ineos Manufacturing Scotland Ltd</v>
          </cell>
        </row>
        <row r="41">
          <cell r="A41" t="str">
            <v>Grangemouth Refinery (2VDU/Hydrocracker)</v>
          </cell>
          <cell r="B41">
            <v>37</v>
          </cell>
          <cell r="C41" t="str">
            <v>PPC/A/1013141</v>
          </cell>
          <cell r="D41" t="str">
            <v>Pet Ref</v>
          </cell>
          <cell r="E41" t="str">
            <v>Ineos Manufacturing Scotland Ltd</v>
          </cell>
        </row>
        <row r="42">
          <cell r="A42" t="str">
            <v>Grangemouth Refinery (Cat Reformer Main Heaters)</v>
          </cell>
          <cell r="B42">
            <v>38</v>
          </cell>
          <cell r="C42" t="str">
            <v>PPC/A/1013141</v>
          </cell>
          <cell r="D42" t="str">
            <v>Pet Ref</v>
          </cell>
          <cell r="E42" t="str">
            <v>Ineos Manufacturing Scotland Ltd</v>
          </cell>
        </row>
        <row r="43">
          <cell r="A43" t="str">
            <v>Grangemouth Refinery (Boilers 9&amp;10)</v>
          </cell>
          <cell r="B43">
            <v>39</v>
          </cell>
          <cell r="C43" t="str">
            <v>PPC/A/1090147</v>
          </cell>
          <cell r="D43" t="str">
            <v>Pet Ref</v>
          </cell>
          <cell r="E43" t="str">
            <v>Ineos Infrastructure (Grangemouth) Limited</v>
          </cell>
        </row>
        <row r="44">
          <cell r="A44" t="str">
            <v>Grangemouth Refinery (Boilers 11,12&amp;13)</v>
          </cell>
          <cell r="B44">
            <v>40</v>
          </cell>
          <cell r="C44" t="str">
            <v>PPC/A/1090147</v>
          </cell>
          <cell r="D44" t="str">
            <v>Pet Ref</v>
          </cell>
          <cell r="E44" t="str">
            <v>Ineos Infrastructure (Grangemouth) Limited</v>
          </cell>
        </row>
        <row r="45">
          <cell r="A45" t="str">
            <v>Grangemouth Refinery (Boilers 14&amp;15)</v>
          </cell>
          <cell r="B45">
            <v>41</v>
          </cell>
          <cell r="C45" t="str">
            <v>PPC/A/1090147</v>
          </cell>
          <cell r="D45" t="str">
            <v>Pet Ref</v>
          </cell>
          <cell r="E45" t="str">
            <v>Ineos Infrastructure (Grangemouth) Limited</v>
          </cell>
        </row>
        <row r="46">
          <cell r="A46" t="str">
            <v>Grangemouth Refinery (G4 Ethylene WF4A&amp;B)</v>
          </cell>
          <cell r="B46">
            <v>42</v>
          </cell>
          <cell r="C46" t="str">
            <v>PPC/A/1088953</v>
          </cell>
          <cell r="D46" t="str">
            <v>Pet Ref</v>
          </cell>
          <cell r="E46" t="str">
            <v>Ineos Chemicals Grangemouth Limited</v>
          </cell>
        </row>
        <row r="47">
          <cell r="A47" t="str">
            <v>Grangemouth Refinery (G4 Ethylene WF5)</v>
          </cell>
          <cell r="B47">
            <v>43</v>
          </cell>
          <cell r="C47" t="str">
            <v>PPC/A/1088953</v>
          </cell>
          <cell r="D47" t="str">
            <v>Pet Ref</v>
          </cell>
          <cell r="E47" t="str">
            <v>Ineos Chemicals Grangemouth Limited</v>
          </cell>
        </row>
        <row r="48">
          <cell r="A48" t="str">
            <v>Milford Haven Refinery 1 (Duct A)</v>
          </cell>
          <cell r="B48">
            <v>44</v>
          </cell>
          <cell r="C48" t="str">
            <v>AP3830XQ</v>
          </cell>
          <cell r="D48" t="str">
            <v>Pet Ref</v>
          </cell>
          <cell r="E48" t="str">
            <v xml:space="preserve">Total Milford Haven Refinery </v>
          </cell>
        </row>
        <row r="49">
          <cell r="A49" t="str">
            <v>Milford Haven Refinery 2 (Duct B)</v>
          </cell>
          <cell r="B49">
            <v>45</v>
          </cell>
          <cell r="C49" t="str">
            <v>AP3830XQ</v>
          </cell>
          <cell r="D49" t="str">
            <v>Pet Ref</v>
          </cell>
          <cell r="E49" t="str">
            <v xml:space="preserve">Total Milford Haven Refinery </v>
          </cell>
        </row>
        <row r="50">
          <cell r="A50" t="str">
            <v>Milford Haven Refinery 3 (Duct C)</v>
          </cell>
          <cell r="B50">
            <v>46</v>
          </cell>
          <cell r="D50" t="str">
            <v>Pet Ref</v>
          </cell>
          <cell r="E50" t="str">
            <v xml:space="preserve">Total Milford Haven Refinery </v>
          </cell>
        </row>
        <row r="51">
          <cell r="A51" t="str">
            <v>Milford Haven Refinery 4 (Duct D)</v>
          </cell>
          <cell r="B51">
            <v>47</v>
          </cell>
          <cell r="D51" t="str">
            <v>Pet Ref</v>
          </cell>
          <cell r="E51" t="str">
            <v xml:space="preserve">Total Milford Haven Refinery </v>
          </cell>
        </row>
        <row r="52">
          <cell r="A52" t="str">
            <v>Pembroke Plant (A1/A2)</v>
          </cell>
          <cell r="B52">
            <v>48</v>
          </cell>
          <cell r="C52" t="str">
            <v>QP3033LW</v>
          </cell>
          <cell r="D52" t="str">
            <v>Pet Ref</v>
          </cell>
          <cell r="E52" t="str">
            <v>Valero Energy Ltd</v>
          </cell>
        </row>
        <row r="53">
          <cell r="A53" t="str">
            <v>Pembroke Plant (A3/A4)</v>
          </cell>
          <cell r="B53">
            <v>49</v>
          </cell>
          <cell r="C53" t="str">
            <v>QP3033LW</v>
          </cell>
          <cell r="D53" t="str">
            <v>Pet Ref</v>
          </cell>
          <cell r="E53" t="str">
            <v>Valero Energy Ltd</v>
          </cell>
        </row>
        <row r="54">
          <cell r="A54" t="str">
            <v>Pembroke Plant (A6)</v>
          </cell>
          <cell r="B54">
            <v>50</v>
          </cell>
          <cell r="C54" t="str">
            <v>QP3033LW</v>
          </cell>
          <cell r="D54" t="str">
            <v>Pet Ref</v>
          </cell>
          <cell r="E54" t="str">
            <v>Valero Energy Ltd</v>
          </cell>
        </row>
        <row r="55">
          <cell r="A55" t="str">
            <v>Pembroke Plant (A7/A8/A9/A10)</v>
          </cell>
          <cell r="B55">
            <v>51</v>
          </cell>
          <cell r="C55" t="str">
            <v>QP3033LW</v>
          </cell>
          <cell r="D55" t="str">
            <v>Pet Ref</v>
          </cell>
          <cell r="E55" t="str">
            <v>Valero Energy Ltd</v>
          </cell>
        </row>
        <row r="56">
          <cell r="A56" t="str">
            <v>Pembroke Plant (A11/A12)</v>
          </cell>
          <cell r="B56">
            <v>52</v>
          </cell>
          <cell r="C56" t="str">
            <v>QP3033LW</v>
          </cell>
          <cell r="D56" t="str">
            <v>Pet Ref</v>
          </cell>
          <cell r="E56" t="str">
            <v>Valero Energy Ltd</v>
          </cell>
        </row>
        <row r="57">
          <cell r="A57" t="str">
            <v>Teeside Works, Redcar</v>
          </cell>
          <cell r="B57">
            <v>53</v>
          </cell>
          <cell r="C57" t="str">
            <v>JP3638HM</v>
          </cell>
          <cell r="D57" t="str">
            <v>Iron &amp; Steel</v>
          </cell>
          <cell r="E57" t="str">
            <v>Sahaviriya Steel Industries UK Ltd</v>
          </cell>
        </row>
        <row r="58">
          <cell r="A58" t="str">
            <v>Scunthorpe Works 1 (Central Power Station)</v>
          </cell>
          <cell r="B58">
            <v>54</v>
          </cell>
          <cell r="C58" t="str">
            <v>BL3838IW</v>
          </cell>
          <cell r="D58" t="str">
            <v>Iron &amp; Steel</v>
          </cell>
          <cell r="E58" t="str">
            <v>Tata Steel UK Ltd</v>
          </cell>
        </row>
        <row r="59">
          <cell r="A59" t="str">
            <v>Scunthorpe Works 2 (Turbo Blower House Boilers 1-4)</v>
          </cell>
          <cell r="B59">
            <v>55</v>
          </cell>
          <cell r="C59" t="str">
            <v>BL3838IW</v>
          </cell>
          <cell r="D59" t="str">
            <v>Iron &amp; Steel</v>
          </cell>
          <cell r="E59" t="str">
            <v>Tata Steel UK Ltd</v>
          </cell>
        </row>
        <row r="60">
          <cell r="A60" t="str">
            <v>Scunthorpe Works 3 (Turbo Blower House Boilers 5-6)</v>
          </cell>
          <cell r="B60">
            <v>56</v>
          </cell>
          <cell r="C60" t="str">
            <v>BL3838IW</v>
          </cell>
          <cell r="D60" t="str">
            <v>Iron &amp; Steel</v>
          </cell>
          <cell r="E60" t="str">
            <v>Tata Steel UK Ltd</v>
          </cell>
        </row>
        <row r="61">
          <cell r="A61" t="str">
            <v>Port Talbot (Llanwern No 5 ICL Boiler)</v>
          </cell>
          <cell r="B61">
            <v>57</v>
          </cell>
          <cell r="D61" t="str">
            <v>Iron &amp; Steel</v>
          </cell>
          <cell r="E61" t="str">
            <v>Tata Steel UK Ltd</v>
          </cell>
        </row>
        <row r="62">
          <cell r="A62" t="str">
            <v>Port Talbot 1 (Service Boilers)</v>
          </cell>
          <cell r="B62">
            <v>58</v>
          </cell>
          <cell r="C62" t="str">
            <v>BL7108IM</v>
          </cell>
          <cell r="D62" t="str">
            <v>Iron &amp; Steel</v>
          </cell>
          <cell r="E62" t="str">
            <v>Tata Steel UK Ltd</v>
          </cell>
        </row>
        <row r="63">
          <cell r="A63" t="str">
            <v>Port Talbot 2 (Mitchell Boiler)</v>
          </cell>
          <cell r="B63">
            <v>59</v>
          </cell>
          <cell r="C63" t="str">
            <v>BL7108IM</v>
          </cell>
          <cell r="D63" t="str">
            <v>Iron &amp; Steel</v>
          </cell>
          <cell r="E63" t="str">
            <v>Tata Steel UK Ltd</v>
          </cell>
        </row>
        <row r="64">
          <cell r="A64" t="str">
            <v>Port Talbot 3 (A5 Boiler)</v>
          </cell>
          <cell r="B64">
            <v>60</v>
          </cell>
          <cell r="C64" t="str">
            <v>BL7108IM</v>
          </cell>
          <cell r="D64" t="str">
            <v>Iron &amp; Steel</v>
          </cell>
          <cell r="E64" t="str">
            <v>Tata Steel UK Ltd</v>
          </cell>
        </row>
        <row r="65">
          <cell r="A65" t="str">
            <v>Port Talbot 4 (6&amp;7 Boiler)</v>
          </cell>
          <cell r="B65">
            <v>61</v>
          </cell>
          <cell r="C65" t="str">
            <v>BL7108IM</v>
          </cell>
          <cell r="D65" t="str">
            <v>Iron &amp; Steel</v>
          </cell>
          <cell r="E65" t="str">
            <v>Tata Steel UK Ltd</v>
          </cell>
        </row>
        <row r="66">
          <cell r="A66" t="str">
            <v>Grimsby Chimney 1</v>
          </cell>
          <cell r="B66">
            <v>62</v>
          </cell>
          <cell r="C66" t="str">
            <v>EP3835LB</v>
          </cell>
          <cell r="D66" t="str">
            <v>Other</v>
          </cell>
          <cell r="E66" t="str">
            <v>Humber Energy Limited</v>
          </cell>
        </row>
        <row r="67">
          <cell r="A67" t="str">
            <v>Grimsby Chimney  2</v>
          </cell>
          <cell r="B67">
            <v>63</v>
          </cell>
          <cell r="C67" t="str">
            <v>EP3835LB</v>
          </cell>
          <cell r="D67" t="str">
            <v>Other</v>
          </cell>
          <cell r="E67" t="str">
            <v>Humber Energy Limited</v>
          </cell>
        </row>
        <row r="68">
          <cell r="A68" t="str">
            <v>Seal Sands 1</v>
          </cell>
          <cell r="B68">
            <v>64</v>
          </cell>
          <cell r="C68" t="str">
            <v>FP3435GZ</v>
          </cell>
          <cell r="D68" t="str">
            <v>Other</v>
          </cell>
          <cell r="E68" t="str">
            <v>BASF Plc</v>
          </cell>
        </row>
        <row r="69">
          <cell r="A69" t="str">
            <v>Seal Sands 2</v>
          </cell>
          <cell r="B69">
            <v>65</v>
          </cell>
          <cell r="C69" t="str">
            <v>FP3435GZ</v>
          </cell>
          <cell r="D69" t="str">
            <v>Other</v>
          </cell>
          <cell r="E69" t="str">
            <v>BASF Plc</v>
          </cell>
        </row>
        <row r="70">
          <cell r="A70" t="str">
            <v>Seal Sands 3</v>
          </cell>
          <cell r="B70">
            <v>66</v>
          </cell>
          <cell r="C70" t="str">
            <v>FP3435GZ</v>
          </cell>
          <cell r="D70" t="str">
            <v>Other</v>
          </cell>
          <cell r="E70" t="str">
            <v>BASF Plc</v>
          </cell>
        </row>
        <row r="71">
          <cell r="A71" t="str">
            <v>Bass Burton C Brewery</v>
          </cell>
          <cell r="B71">
            <v>67</v>
          </cell>
          <cell r="C71" t="str">
            <v>BP3139BX</v>
          </cell>
          <cell r="D71" t="str">
            <v>Other</v>
          </cell>
          <cell r="E71" t="str">
            <v>Coors Brewers</v>
          </cell>
        </row>
        <row r="72">
          <cell r="A72" t="str">
            <v>Hull</v>
          </cell>
          <cell r="B72">
            <v>68</v>
          </cell>
          <cell r="C72" t="str">
            <v>BJ8162IR</v>
          </cell>
          <cell r="D72" t="str">
            <v>Other</v>
          </cell>
          <cell r="E72" t="str">
            <v>B P Chemicals</v>
          </cell>
        </row>
        <row r="73">
          <cell r="A73" t="str">
            <v>Wissington Sugar Factory</v>
          </cell>
          <cell r="B73">
            <v>69</v>
          </cell>
          <cell r="C73" t="str">
            <v>BX2108IQ</v>
          </cell>
          <cell r="D73" t="str">
            <v>Other</v>
          </cell>
          <cell r="E73" t="str">
            <v>British Sugar</v>
          </cell>
        </row>
        <row r="74">
          <cell r="A74" t="str">
            <v>York Sugar Factory</v>
          </cell>
          <cell r="B74">
            <v>70</v>
          </cell>
          <cell r="C74" t="str">
            <v>BW9239IF</v>
          </cell>
          <cell r="D74" t="str">
            <v>Other</v>
          </cell>
          <cell r="E74" t="str">
            <v>British Sugar</v>
          </cell>
        </row>
        <row r="75">
          <cell r="A75" t="str">
            <v>Bury St Edmunds Sugar Factory Plant 1</v>
          </cell>
          <cell r="B75">
            <v>71</v>
          </cell>
          <cell r="C75" t="str">
            <v>BX2094IJ</v>
          </cell>
          <cell r="D75" t="str">
            <v>Other</v>
          </cell>
          <cell r="E75" t="str">
            <v>British Sugar</v>
          </cell>
        </row>
        <row r="76">
          <cell r="A76" t="str">
            <v>Bury St Edmunds Sugar Factory Plant 2</v>
          </cell>
          <cell r="B76">
            <v>72</v>
          </cell>
          <cell r="C76" t="str">
            <v>BX2094IJ</v>
          </cell>
          <cell r="D76" t="str">
            <v>Other</v>
          </cell>
          <cell r="E76" t="str">
            <v>British Sugar</v>
          </cell>
        </row>
        <row r="77">
          <cell r="A77" t="str">
            <v>Newark Sugar Factory</v>
          </cell>
          <cell r="B77">
            <v>73</v>
          </cell>
          <cell r="C77" t="str">
            <v>BK9385IH</v>
          </cell>
          <cell r="D77" t="str">
            <v>Other</v>
          </cell>
          <cell r="E77" t="str">
            <v>British Sugar</v>
          </cell>
        </row>
        <row r="78">
          <cell r="A78" t="str">
            <v>Wilton</v>
          </cell>
          <cell r="B78">
            <v>74</v>
          </cell>
          <cell r="C78" t="str">
            <v>NP3438LK</v>
          </cell>
          <cell r="D78" t="str">
            <v>Other</v>
          </cell>
          <cell r="E78" t="str">
            <v>Sembcorp Utilities</v>
          </cell>
        </row>
        <row r="79">
          <cell r="A79" t="str">
            <v>London Road Heat Station</v>
          </cell>
          <cell r="B79">
            <v>75</v>
          </cell>
          <cell r="C79" t="str">
            <v>AP3730LT</v>
          </cell>
          <cell r="D79" t="str">
            <v>Other</v>
          </cell>
          <cell r="E79" t="str">
            <v>Enviroenergy Ltd</v>
          </cell>
        </row>
        <row r="80">
          <cell r="A80" t="str">
            <v>Main Site, Dagenham</v>
          </cell>
          <cell r="B80">
            <v>76</v>
          </cell>
          <cell r="C80" t="str">
            <v>VP3736SB</v>
          </cell>
          <cell r="D80" t="str">
            <v>Other</v>
          </cell>
          <cell r="E80" t="str">
            <v>Ford Motor Company Ltd</v>
          </cell>
        </row>
        <row r="81">
          <cell r="A81" t="str">
            <v>No 1 Aromatics, North Tees</v>
          </cell>
          <cell r="B81">
            <v>77</v>
          </cell>
          <cell r="C81" t="str">
            <v>BU4503IW</v>
          </cell>
          <cell r="D81" t="str">
            <v>Other</v>
          </cell>
          <cell r="E81" t="str">
            <v>Sabic UK Petrochemicals Holdings Ltd</v>
          </cell>
        </row>
        <row r="82">
          <cell r="A82" t="str">
            <v>No 2 Aromatics, North Tees</v>
          </cell>
          <cell r="B82">
            <v>78</v>
          </cell>
          <cell r="C82" t="str">
            <v>BU4503IW</v>
          </cell>
          <cell r="D82" t="str">
            <v>Other</v>
          </cell>
          <cell r="E82" t="str">
            <v>Sabic UK Petrochemicals Holdings Ltd</v>
          </cell>
        </row>
        <row r="83">
          <cell r="A83" t="str">
            <v>Olefins Boilers, Wilton</v>
          </cell>
          <cell r="B83">
            <v>79</v>
          </cell>
          <cell r="C83" t="str">
            <v>BS3590IE</v>
          </cell>
          <cell r="D83" t="str">
            <v>Other</v>
          </cell>
          <cell r="E83" t="str">
            <v>Sabic UK Petrochemicals Holdings Ltd</v>
          </cell>
        </row>
        <row r="84">
          <cell r="A84" t="str">
            <v>Greatham Works</v>
          </cell>
          <cell r="B84">
            <v>80</v>
          </cell>
          <cell r="C84" t="str">
            <v>TP3532PK</v>
          </cell>
          <cell r="D84" t="str">
            <v>Other</v>
          </cell>
          <cell r="E84" t="str">
            <v>Huntsman Tioxide Europe Ltd</v>
          </cell>
        </row>
        <row r="85">
          <cell r="A85" t="str">
            <v>Weston Point Power Station</v>
          </cell>
          <cell r="B85">
            <v>81</v>
          </cell>
          <cell r="D85" t="str">
            <v>Other</v>
          </cell>
          <cell r="E85" t="str">
            <v>Ineos Chlor Ltd</v>
          </cell>
        </row>
        <row r="86">
          <cell r="A86" t="str">
            <v>South Bank Works</v>
          </cell>
          <cell r="B86">
            <v>82</v>
          </cell>
          <cell r="C86" t="str">
            <v>RP3233GW</v>
          </cell>
          <cell r="D86" t="str">
            <v>Other</v>
          </cell>
          <cell r="E86" t="str">
            <v>Ineos Silicas Ltd</v>
          </cell>
        </row>
        <row r="87">
          <cell r="A87" t="str">
            <v>Harrow 1 (Boilers 1,3 &amp;4)</v>
          </cell>
          <cell r="B87">
            <v>83</v>
          </cell>
          <cell r="C87" t="str">
            <v>XP3733LN</v>
          </cell>
          <cell r="D87" t="str">
            <v>Other</v>
          </cell>
          <cell r="E87" t="str">
            <v>Kodak Ltd</v>
          </cell>
        </row>
        <row r="88">
          <cell r="A88" t="str">
            <v>Berkshire Brewery, Reading</v>
          </cell>
          <cell r="B88">
            <v>84</v>
          </cell>
          <cell r="C88" t="str">
            <v>ZP3635SB</v>
          </cell>
          <cell r="D88" t="str">
            <v>Other</v>
          </cell>
          <cell r="E88" t="str">
            <v>Scottish and Newcastle UK Ltd</v>
          </cell>
        </row>
        <row r="89">
          <cell r="A89" t="str">
            <v>Warrington</v>
          </cell>
          <cell r="B89">
            <v>85</v>
          </cell>
          <cell r="C89" t="str">
            <v>BS3824IJ</v>
          </cell>
          <cell r="D89" t="str">
            <v>Other</v>
          </cell>
          <cell r="E89" t="str">
            <v>Solvay Interox Ltd</v>
          </cell>
        </row>
        <row r="90">
          <cell r="A90" t="str">
            <v>Hollins Paper Mill</v>
          </cell>
          <cell r="B90">
            <v>86</v>
          </cell>
          <cell r="C90" t="str">
            <v>Not used</v>
          </cell>
          <cell r="D90" t="str">
            <v>Other</v>
          </cell>
          <cell r="E90" t="str">
            <v>St Regis Paper Co Ltd</v>
          </cell>
        </row>
        <row r="91">
          <cell r="A91" t="str">
            <v>Wansbrough Paper Mill</v>
          </cell>
          <cell r="B91">
            <v>87</v>
          </cell>
          <cell r="C91" t="str">
            <v>BK1473IQ</v>
          </cell>
          <cell r="D91" t="str">
            <v>Other</v>
          </cell>
          <cell r="E91" t="str">
            <v>DS Smith Paper Limited</v>
          </cell>
        </row>
        <row r="92">
          <cell r="A92" t="str">
            <v>Lynemouth Smelter and Power Station</v>
          </cell>
          <cell r="B92" t="str">
            <v>87A</v>
          </cell>
          <cell r="C92" t="str">
            <v>BL6861IT</v>
          </cell>
          <cell r="D92" t="str">
            <v>Other</v>
          </cell>
          <cell r="E92" t="str">
            <v xml:space="preserve">Alcan Aluminium UK Limited </v>
          </cell>
        </row>
        <row r="93">
          <cell r="A93" t="str">
            <v>Strathclyde Distillery</v>
          </cell>
          <cell r="B93">
            <v>88</v>
          </cell>
          <cell r="D93" t="str">
            <v>Other</v>
          </cell>
          <cell r="E93" t="str">
            <v>Chivas Brothers Ltd/Allied Distillers Ltd</v>
          </cell>
        </row>
        <row r="94">
          <cell r="A94" t="str">
            <v>Irvine</v>
          </cell>
          <cell r="B94">
            <v>89</v>
          </cell>
          <cell r="C94" t="str">
            <v>PPC/W/0020002</v>
          </cell>
          <cell r="D94" t="str">
            <v>Other</v>
          </cell>
          <cell r="E94" t="str">
            <v>UPM Kymmene UK Ltd</v>
          </cell>
        </row>
        <row r="95">
          <cell r="A95" t="str">
            <v>Paisley</v>
          </cell>
          <cell r="B95">
            <v>90</v>
          </cell>
          <cell r="C95" t="str">
            <v>PPC/A/1013057</v>
          </cell>
          <cell r="D95" t="str">
            <v>Other</v>
          </cell>
          <cell r="E95" t="str">
            <v>Ciba Specialty Chemicals</v>
          </cell>
        </row>
        <row r="96">
          <cell r="A96" t="str">
            <v>Dundee</v>
          </cell>
          <cell r="B96">
            <v>91</v>
          </cell>
          <cell r="C96" t="str">
            <v>PPC/E/0020035</v>
          </cell>
          <cell r="D96" t="str">
            <v>Other</v>
          </cell>
          <cell r="E96" t="str">
            <v>Michelin Tyre PLC</v>
          </cell>
        </row>
        <row r="97">
          <cell r="A97" t="str">
            <v>Grangemouth</v>
          </cell>
          <cell r="B97">
            <v>92</v>
          </cell>
          <cell r="C97" t="str">
            <v>PPC/A/1005112</v>
          </cell>
          <cell r="D97" t="str">
            <v>Other</v>
          </cell>
          <cell r="E97" t="str">
            <v>Polimeri Europe</v>
          </cell>
        </row>
        <row r="98">
          <cell r="A98" t="str">
            <v>Inverurie Mills</v>
          </cell>
          <cell r="B98">
            <v>93</v>
          </cell>
          <cell r="C98" t="str">
            <v>PPC/N/0020007</v>
          </cell>
          <cell r="D98" t="str">
            <v>Other</v>
          </cell>
          <cell r="E98" t="str">
            <v>International Paper UK Ltd</v>
          </cell>
        </row>
        <row r="99">
          <cell r="A99" t="str">
            <v>Shotton Paper Mill</v>
          </cell>
          <cell r="B99">
            <v>94</v>
          </cell>
          <cell r="C99" t="str">
            <v>BT4885IT</v>
          </cell>
          <cell r="D99" t="str">
            <v>Other</v>
          </cell>
          <cell r="E99" t="str">
            <v>UPM Kymmene UK Ltd</v>
          </cell>
        </row>
        <row r="100">
          <cell r="A100" t="str">
            <v>Maydown Works</v>
          </cell>
          <cell r="B100">
            <v>95</v>
          </cell>
          <cell r="C100" t="str">
            <v>PO129/06A</v>
          </cell>
          <cell r="D100" t="str">
            <v>Other</v>
          </cell>
          <cell r="E100" t="str">
            <v>Invista Textiles UK Ltd</v>
          </cell>
        </row>
      </sheetData>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forms concise"/>
      <sheetName val="IED HR1"/>
      <sheetName val="IED RTA1"/>
      <sheetName val="IED AR1"/>
      <sheetName val="IED CON1"/>
      <sheetName val="IED CON2"/>
      <sheetName val="IED PM1"/>
      <sheetName val="IED BD1"/>
      <sheetName val="IED MF1"/>
      <sheetName val="IED CEM1"/>
      <sheetName val="REM 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s>
</file>

<file path=xl/worksheets/_rels/sheet10.xml.rels><?xml version="1.0" encoding="UTF-8" standalone="yes"?>
<Relationships xmlns="http://schemas.openxmlformats.org/package/2006/relationships"></Relationships>
</file>

<file path=xl/worksheets/_rels/sheet11.xml.rels><?xml version="1.0" encoding="UTF-8" standalone="yes"?>
<Relationships xmlns="http://schemas.openxmlformats.org/package/2006/relationships"></Relationships>
</file>

<file path=xl/worksheets/_rels/sheet12.xml.rels><?xml version="1.0" encoding="UTF-8" standalone="yes"?>
<Relationships xmlns="http://schemas.openxmlformats.org/package/2006/relationships"></Relationships>
</file>

<file path=xl/worksheets/_rels/sheet13.xml.rels><?xml version="1.0" encoding="UTF-8" standalone="yes"?>
<Relationships xmlns="http://schemas.openxmlformats.org/package/2006/relationships"></Relationships>
</file>

<file path=xl/worksheets/_rels/sheet14.xml.rels><?xml version="1.0" encoding="UTF-8" standalone="yes"?>
<Relationships xmlns="http://schemas.openxmlformats.org/package/2006/relationships"></Relationships>
</file>

<file path=xl/worksheets/_rels/sheet17.xml.rels><?xml version="1.0" encoding="UTF-8" standalone="yes"?>
<Relationships xmlns="http://schemas.openxmlformats.org/package/2006/relationships"></Relationships>
</file>

<file path=xl/worksheets/_rels/sheet18.xml.rels><?xml version="1.0" encoding="UTF-8" standalone="yes"?>
<Relationships xmlns="http://schemas.openxmlformats.org/package/2006/relationships"></Relationships>
</file>

<file path=xl/worksheets/_rels/sheet2.xml.rels><?xml version="1.0" encoding="UTF-8" standalone="yes"?>
<Relationships xmlns="http://schemas.openxmlformats.org/package/2006/relationships"></Relationships>
</file>

<file path=xl/worksheets/_rels/sheet3.xml.rels><?xml version="1.0" encoding="UTF-8" standalone="yes"?>
<Relationships xmlns="http://schemas.openxmlformats.org/package/2006/relationships"></Relationships>
</file>

<file path=xl/worksheets/_rels/sheet4.xml.rels><?xml version="1.0" encoding="UTF-8" standalone="yes"?>
<Relationships xmlns="http://schemas.openxmlformats.org/package/2006/relationships"></Relationships>
</file>

<file path=xl/worksheets/_rels/sheet5.xml.rels><?xml version="1.0" encoding="UTF-8" standalone="yes"?>
<Relationships xmlns="http://schemas.openxmlformats.org/package/2006/relationships"></Relationships>
</file>

<file path=xl/worksheets/_rels/sheet6.xml.rels><?xml version="1.0" encoding="UTF-8" standalone="yes"?>
<Relationships xmlns="http://schemas.openxmlformats.org/package/2006/relationships"></Relationships>
</file>

<file path=xl/worksheets/_rels/sheet7.xml.rels><?xml version="1.0" encoding="UTF-8" standalone="yes"?>
<Relationships xmlns="http://schemas.openxmlformats.org/package/2006/relationships"></Relationships>
</file>

<file path=xl/worksheets/_rels/sheet8.xml.rels><?xml version="1.0" encoding="UTF-8" standalone="yes"?>
<Relationships xmlns="http://schemas.openxmlformats.org/package/2006/relationships"></Relationships>
</file>

<file path=xl/worksheets/_rels/sheet9.xml.rels><?xml version="1.0" encoding="UTF-8" standalone="yes"?>
<Relationships xmlns="http://schemas.openxmlformats.org/package/2006/relationship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31"/>
  <sheetViews>
    <sheetView showGridLines="0" tabSelected="1" zoomScale="85" zoomScaleNormal="85" workbookViewId="0"/>
  </sheetViews>
  <sheetFormatPr defaultColWidth="9.109375" defaultRowHeight="13.8" x14ac:dyDescent="0.25"/>
  <cols>
    <col min="1" max="1" width="2.44140625" style="6" customWidth="1"/>
    <col min="2" max="2" width="12" style="8" customWidth="1"/>
    <col min="3" max="3" width="18.88671875" style="8" customWidth="1"/>
    <col min="4" max="4" width="113.6640625" style="6" customWidth="1"/>
    <col min="5" max="16384" width="9.109375" style="6"/>
  </cols>
  <sheetData>
    <row r="1" spans="2:4" ht="14.4" thickBot="1" x14ac:dyDescent="0.3"/>
    <row r="2" spans="2:4" s="5" customFormat="1" ht="20.399999999999999" customHeight="1" thickBot="1" x14ac:dyDescent="0.3">
      <c r="B2" s="359" t="s">
        <v>355</v>
      </c>
      <c r="C2" s="364" t="s">
        <v>356</v>
      </c>
      <c r="D2" s="360" t="s">
        <v>357</v>
      </c>
    </row>
    <row r="3" spans="2:4" s="7" customFormat="1" ht="28.2" customHeight="1" thickBot="1" x14ac:dyDescent="0.3">
      <c r="B3" s="361">
        <v>2.8</v>
      </c>
      <c r="C3" s="365">
        <v>44044</v>
      </c>
      <c r="D3" s="362" t="s">
        <v>358</v>
      </c>
    </row>
    <row r="4" spans="2:4" s="7" customFormat="1" ht="28.2" customHeight="1" thickBot="1" x14ac:dyDescent="0.3">
      <c r="B4" s="361">
        <v>2.9</v>
      </c>
      <c r="C4" s="365">
        <v>44197</v>
      </c>
      <c r="D4" s="362" t="s">
        <v>360</v>
      </c>
    </row>
    <row r="5" spans="2:4" s="7" customFormat="1" ht="135.6" customHeight="1" thickBot="1" x14ac:dyDescent="0.3">
      <c r="B5" s="366">
        <v>3</v>
      </c>
      <c r="C5" s="365">
        <v>44256</v>
      </c>
      <c r="D5" s="363" t="s">
        <v>361</v>
      </c>
    </row>
    <row r="6" spans="2:4" s="7" customFormat="1" ht="35.4" customHeight="1" thickBot="1" x14ac:dyDescent="0.3">
      <c r="B6" s="366">
        <v>3.1</v>
      </c>
      <c r="C6" s="365">
        <v>44287</v>
      </c>
      <c r="D6" s="363" t="s">
        <v>365</v>
      </c>
    </row>
    <row r="7" spans="2:4" s="7" customFormat="1" ht="36" customHeight="1" thickBot="1" x14ac:dyDescent="0.3">
      <c r="B7" s="366">
        <v>3.2</v>
      </c>
      <c r="C7" s="365">
        <v>45231</v>
      </c>
      <c r="D7" s="363" t="s">
        <v>365</v>
      </c>
    </row>
    <row r="8" spans="2:4" s="7" customFormat="1" ht="36" customHeight="1" thickBot="1" x14ac:dyDescent="0.3">
      <c r="B8" s="366">
        <v>3.3</v>
      </c>
      <c r="C8" s="365">
        <v>45748</v>
      </c>
      <c r="D8" s="363" t="s">
        <v>449</v>
      </c>
    </row>
    <row r="9" spans="2:4" s="7" customFormat="1" ht="36" customHeight="1" thickBot="1" x14ac:dyDescent="0.3">
      <c r="B9" s="366">
        <v>3.4</v>
      </c>
      <c r="C9" s="365">
        <v>45962</v>
      </c>
      <c r="D9" s="363" t="s">
        <v>450</v>
      </c>
    </row>
    <row r="10" spans="2:4" s="7" customFormat="1" ht="36" customHeight="1" thickBot="1" x14ac:dyDescent="0.3">
      <c r="B10" s="366">
        <v>3.5</v>
      </c>
      <c r="C10" s="365">
        <v>45992</v>
      </c>
      <c r="D10" s="363" t="s">
        <v>451</v>
      </c>
    </row>
    <row r="11" spans="2:4" s="7" customFormat="1" x14ac:dyDescent="0.25">
      <c r="B11" s="358"/>
      <c r="C11" s="358"/>
    </row>
    <row r="12" spans="2:4" s="7" customFormat="1" x14ac:dyDescent="0.25">
      <c r="B12" s="358"/>
      <c r="C12" s="358"/>
    </row>
    <row r="13" spans="2:4" s="7" customFormat="1" x14ac:dyDescent="0.25">
      <c r="B13" s="358"/>
      <c r="C13" s="358"/>
    </row>
    <row r="14" spans="2:4" s="7" customFormat="1" x14ac:dyDescent="0.25">
      <c r="B14" s="358"/>
      <c r="C14" s="358"/>
    </row>
    <row r="15" spans="2:4" s="7" customFormat="1" x14ac:dyDescent="0.25">
      <c r="B15" s="358"/>
      <c r="C15" s="358"/>
    </row>
    <row r="16" spans="2:4" s="7" customFormat="1" x14ac:dyDescent="0.25">
      <c r="B16" s="358"/>
      <c r="C16" s="358"/>
    </row>
    <row r="17" spans="2:3" s="7" customFormat="1" x14ac:dyDescent="0.25">
      <c r="B17" s="358"/>
      <c r="C17" s="358"/>
    </row>
    <row r="18" spans="2:3" s="7" customFormat="1" x14ac:dyDescent="0.25">
      <c r="B18" s="358"/>
      <c r="C18" s="358"/>
    </row>
    <row r="19" spans="2:3" s="7" customFormat="1" x14ac:dyDescent="0.25">
      <c r="B19" s="358"/>
      <c r="C19" s="358"/>
    </row>
    <row r="20" spans="2:3" s="7" customFormat="1" x14ac:dyDescent="0.25">
      <c r="B20" s="358"/>
      <c r="C20" s="358"/>
    </row>
    <row r="21" spans="2:3" s="7" customFormat="1" x14ac:dyDescent="0.25">
      <c r="B21" s="358"/>
      <c r="C21" s="358"/>
    </row>
    <row r="22" spans="2:3" s="7" customFormat="1" x14ac:dyDescent="0.25">
      <c r="B22" s="358"/>
      <c r="C22" s="358"/>
    </row>
    <row r="23" spans="2:3" s="7" customFormat="1" x14ac:dyDescent="0.25">
      <c r="B23" s="358"/>
      <c r="C23" s="358"/>
    </row>
    <row r="24" spans="2:3" s="7" customFormat="1" x14ac:dyDescent="0.25">
      <c r="B24" s="358"/>
      <c r="C24" s="358"/>
    </row>
    <row r="25" spans="2:3" s="7" customFormat="1" x14ac:dyDescent="0.25">
      <c r="B25" s="358"/>
      <c r="C25" s="358"/>
    </row>
    <row r="26" spans="2:3" s="7" customFormat="1" x14ac:dyDescent="0.25">
      <c r="B26" s="358"/>
      <c r="C26" s="358"/>
    </row>
    <row r="27" spans="2:3" s="7" customFormat="1" x14ac:dyDescent="0.25">
      <c r="B27" s="358"/>
      <c r="C27" s="358"/>
    </row>
    <row r="28" spans="2:3" s="7" customFormat="1" x14ac:dyDescent="0.25">
      <c r="B28" s="358"/>
      <c r="C28" s="358"/>
    </row>
    <row r="29" spans="2:3" s="7" customFormat="1" x14ac:dyDescent="0.25">
      <c r="B29" s="358"/>
      <c r="C29" s="358"/>
    </row>
    <row r="30" spans="2:3" s="7" customFormat="1" x14ac:dyDescent="0.25">
      <c r="B30" s="358"/>
      <c r="C30" s="358"/>
    </row>
    <row r="31" spans="2:3" s="7" customFormat="1" x14ac:dyDescent="0.25">
      <c r="B31" s="358"/>
      <c r="C31" s="358"/>
    </row>
  </sheetData>
  <pageMargins left="0.75" right="0.75" top="1" bottom="1" header="0.5" footer="0.5"/>
  <pageSetup paperSize="9" scale="8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B1:M48"/>
  <sheetViews>
    <sheetView showGridLines="0" zoomScaleNormal="100" workbookViewId="0"/>
  </sheetViews>
  <sheetFormatPr defaultColWidth="9.109375" defaultRowHeight="13.8" x14ac:dyDescent="0.25"/>
  <cols>
    <col min="1" max="1" width="2.5546875" style="31" customWidth="1"/>
    <col min="2" max="2" width="10.88671875" style="32" customWidth="1"/>
    <col min="3" max="3" width="24.109375" style="31" customWidth="1"/>
    <col min="4" max="4" width="16.5546875" style="32" customWidth="1"/>
    <col min="5" max="5" width="12.44140625" style="32" customWidth="1"/>
    <col min="6" max="6" width="16.5546875" style="31" customWidth="1"/>
    <col min="7" max="7" width="12.88671875" style="32" customWidth="1"/>
    <col min="8" max="8" width="16.5546875" style="31" customWidth="1"/>
    <col min="9" max="9" width="12.5546875" style="32" customWidth="1"/>
    <col min="10" max="10" width="16.5546875" style="31" customWidth="1"/>
    <col min="11" max="11" width="12.5546875" style="32" customWidth="1"/>
    <col min="12" max="12" width="16.5546875" style="31" customWidth="1"/>
    <col min="13" max="13" width="12.5546875" style="32" customWidth="1"/>
    <col min="14" max="14" width="3" style="31" customWidth="1"/>
    <col min="15" max="16384" width="9.109375" style="31"/>
  </cols>
  <sheetData>
    <row r="1" spans="2:13" s="219" customFormat="1" ht="20.100000000000001" customHeight="1" x14ac:dyDescent="0.25">
      <c r="B1" s="177" t="s">
        <v>0</v>
      </c>
      <c r="C1" s="177"/>
      <c r="D1" s="177"/>
      <c r="E1" s="177"/>
      <c r="F1" s="177"/>
      <c r="G1" s="177"/>
      <c r="I1" s="220"/>
      <c r="K1" s="220"/>
      <c r="M1" s="220"/>
    </row>
    <row r="2" spans="2:13" s="219" customFormat="1" ht="20.100000000000001" customHeight="1" x14ac:dyDescent="0.25">
      <c r="B2" s="177" t="s">
        <v>229</v>
      </c>
      <c r="C2" s="177"/>
      <c r="D2" s="177"/>
      <c r="E2" s="177"/>
      <c r="F2" s="177"/>
      <c r="G2" s="177"/>
      <c r="I2" s="220"/>
      <c r="K2" s="220"/>
      <c r="M2" s="220"/>
    </row>
    <row r="3" spans="2:13" s="219" customFormat="1" ht="20.100000000000001" customHeight="1" x14ac:dyDescent="0.25">
      <c r="B3" s="177" t="s">
        <v>1</v>
      </c>
      <c r="C3" s="529"/>
      <c r="D3" s="529"/>
      <c r="E3" s="529"/>
      <c r="F3" s="473"/>
      <c r="G3" s="473"/>
      <c r="H3" s="473"/>
      <c r="I3" s="473"/>
      <c r="J3" s="473"/>
      <c r="K3" s="220"/>
      <c r="M3" s="220"/>
    </row>
    <row r="4" spans="2:13" s="219" customFormat="1" ht="20.100000000000001" customHeight="1" x14ac:dyDescent="0.25">
      <c r="B4" s="177" t="s">
        <v>2</v>
      </c>
      <c r="C4" s="529"/>
      <c r="D4" s="529"/>
      <c r="E4" s="529"/>
      <c r="F4" s="473"/>
      <c r="G4" s="473"/>
      <c r="H4" s="473"/>
      <c r="I4" s="473"/>
      <c r="J4" s="473"/>
      <c r="K4" s="177" t="s">
        <v>7</v>
      </c>
      <c r="L4" s="177" t="s">
        <v>309</v>
      </c>
    </row>
    <row r="5" spans="2:13" s="219" customFormat="1" ht="20.100000000000001" customHeight="1" thickBot="1" x14ac:dyDescent="0.3">
      <c r="B5" s="177" t="s">
        <v>3</v>
      </c>
      <c r="C5" s="177"/>
      <c r="D5" s="530"/>
      <c r="E5" s="530"/>
      <c r="F5" s="473"/>
      <c r="G5" s="473"/>
      <c r="H5" s="473"/>
      <c r="I5" s="473"/>
      <c r="J5" s="473"/>
      <c r="K5" s="394" t="s">
        <v>314</v>
      </c>
      <c r="L5" s="394" t="s">
        <v>433</v>
      </c>
    </row>
    <row r="6" spans="2:13" s="107" customFormat="1" ht="14.4" thickBot="1" x14ac:dyDescent="0.3">
      <c r="B6" s="109" t="s">
        <v>97</v>
      </c>
      <c r="C6" s="110"/>
      <c r="D6" s="53"/>
      <c r="E6" s="53"/>
      <c r="F6" s="53"/>
      <c r="G6" s="108"/>
      <c r="I6" s="108"/>
      <c r="K6" s="108"/>
      <c r="M6" s="108"/>
    </row>
    <row r="7" spans="2:13" s="101" customFormat="1" ht="33.6" customHeight="1" thickBot="1" x14ac:dyDescent="0.3">
      <c r="B7" s="100" t="s">
        <v>57</v>
      </c>
      <c r="C7" s="102" t="s">
        <v>126</v>
      </c>
      <c r="D7" s="525"/>
      <c r="E7" s="526"/>
      <c r="F7" s="525"/>
      <c r="G7" s="526"/>
      <c r="H7" s="525"/>
      <c r="I7" s="526"/>
      <c r="J7" s="525"/>
      <c r="K7" s="526"/>
      <c r="L7" s="525"/>
      <c r="M7" s="526"/>
    </row>
    <row r="8" spans="2:13" ht="17.399999999999999" x14ac:dyDescent="0.35">
      <c r="B8" s="52" t="s">
        <v>56</v>
      </c>
      <c r="C8" s="51"/>
      <c r="D8" s="98" t="s">
        <v>55</v>
      </c>
      <c r="E8" s="99" t="s">
        <v>53</v>
      </c>
      <c r="F8" s="50" t="s">
        <v>54</v>
      </c>
      <c r="G8" s="49" t="s">
        <v>53</v>
      </c>
      <c r="H8" s="50" t="s">
        <v>4</v>
      </c>
      <c r="I8" s="49" t="s">
        <v>53</v>
      </c>
      <c r="J8" s="50" t="s">
        <v>349</v>
      </c>
      <c r="K8" s="49" t="s">
        <v>53</v>
      </c>
      <c r="L8" s="50" t="s">
        <v>350</v>
      </c>
      <c r="M8" s="49" t="s">
        <v>53</v>
      </c>
    </row>
    <row r="9" spans="2:13" ht="16.8" thickBot="1" x14ac:dyDescent="0.3">
      <c r="B9" s="48" t="s">
        <v>52</v>
      </c>
      <c r="C9" s="47" t="s">
        <v>51</v>
      </c>
      <c r="D9" s="46" t="s">
        <v>50</v>
      </c>
      <c r="E9" s="45" t="s">
        <v>49</v>
      </c>
      <c r="F9" s="46" t="s">
        <v>50</v>
      </c>
      <c r="G9" s="45" t="s">
        <v>49</v>
      </c>
      <c r="H9" s="46" t="s">
        <v>50</v>
      </c>
      <c r="I9" s="45" t="s">
        <v>49</v>
      </c>
      <c r="J9" s="46" t="s">
        <v>50</v>
      </c>
      <c r="K9" s="45" t="s">
        <v>49</v>
      </c>
      <c r="L9" s="46" t="s">
        <v>50</v>
      </c>
      <c r="M9" s="45" t="s">
        <v>49</v>
      </c>
    </row>
    <row r="10" spans="2:13" x14ac:dyDescent="0.25">
      <c r="B10" s="44">
        <v>1</v>
      </c>
      <c r="C10" s="43">
        <v>0</v>
      </c>
      <c r="D10" s="334"/>
      <c r="E10" s="35"/>
      <c r="F10" s="334"/>
      <c r="G10" s="35"/>
      <c r="H10" s="334"/>
      <c r="I10" s="35"/>
      <c r="J10" s="334"/>
      <c r="K10" s="35"/>
      <c r="L10" s="334"/>
      <c r="M10" s="35"/>
    </row>
    <row r="11" spans="2:13" x14ac:dyDescent="0.25">
      <c r="B11" s="42">
        <v>2</v>
      </c>
      <c r="C11" s="41">
        <v>4.1666666666666664E-2</v>
      </c>
      <c r="D11" s="335"/>
      <c r="E11" s="40"/>
      <c r="F11" s="335"/>
      <c r="G11" s="40"/>
      <c r="H11" s="335"/>
      <c r="I11" s="40"/>
      <c r="J11" s="335"/>
      <c r="K11" s="40"/>
      <c r="L11" s="335"/>
      <c r="M11" s="40"/>
    </row>
    <row r="12" spans="2:13" x14ac:dyDescent="0.25">
      <c r="B12" s="42">
        <v>3</v>
      </c>
      <c r="C12" s="41">
        <v>8.3333333333333301E-2</v>
      </c>
      <c r="D12" s="335"/>
      <c r="E12" s="40"/>
      <c r="F12" s="335"/>
      <c r="G12" s="40"/>
      <c r="H12" s="335"/>
      <c r="I12" s="40"/>
      <c r="J12" s="335"/>
      <c r="K12" s="40"/>
      <c r="L12" s="335"/>
      <c r="M12" s="40"/>
    </row>
    <row r="13" spans="2:13" x14ac:dyDescent="0.25">
      <c r="B13" s="42">
        <v>4</v>
      </c>
      <c r="C13" s="41">
        <v>0.125</v>
      </c>
      <c r="D13" s="335"/>
      <c r="E13" s="40"/>
      <c r="F13" s="335"/>
      <c r="G13" s="40"/>
      <c r="H13" s="335"/>
      <c r="I13" s="40"/>
      <c r="J13" s="335"/>
      <c r="K13" s="40"/>
      <c r="L13" s="335"/>
      <c r="M13" s="40"/>
    </row>
    <row r="14" spans="2:13" x14ac:dyDescent="0.25">
      <c r="B14" s="42">
        <v>5</v>
      </c>
      <c r="C14" s="41">
        <v>0.16666666666666699</v>
      </c>
      <c r="D14" s="335"/>
      <c r="E14" s="40"/>
      <c r="F14" s="335"/>
      <c r="G14" s="40"/>
      <c r="H14" s="335"/>
      <c r="I14" s="40"/>
      <c r="J14" s="335"/>
      <c r="K14" s="40"/>
      <c r="L14" s="335"/>
      <c r="M14" s="40"/>
    </row>
    <row r="15" spans="2:13" x14ac:dyDescent="0.25">
      <c r="B15" s="42">
        <v>6</v>
      </c>
      <c r="C15" s="41">
        <v>0.20833333333333301</v>
      </c>
      <c r="D15" s="335"/>
      <c r="E15" s="40"/>
      <c r="F15" s="335"/>
      <c r="G15" s="40"/>
      <c r="H15" s="335"/>
      <c r="I15" s="40"/>
      <c r="J15" s="335"/>
      <c r="K15" s="40"/>
      <c r="L15" s="335"/>
      <c r="M15" s="40"/>
    </row>
    <row r="16" spans="2:13" x14ac:dyDescent="0.25">
      <c r="B16" s="42">
        <v>7</v>
      </c>
      <c r="C16" s="41">
        <v>0.25</v>
      </c>
      <c r="D16" s="335"/>
      <c r="E16" s="40"/>
      <c r="F16" s="335"/>
      <c r="G16" s="40"/>
      <c r="H16" s="335"/>
      <c r="I16" s="40"/>
      <c r="J16" s="335"/>
      <c r="K16" s="40"/>
      <c r="L16" s="335"/>
      <c r="M16" s="40"/>
    </row>
    <row r="17" spans="2:13" x14ac:dyDescent="0.25">
      <c r="B17" s="42">
        <v>8</v>
      </c>
      <c r="C17" s="41">
        <v>0.29166666666666702</v>
      </c>
      <c r="D17" s="335"/>
      <c r="E17" s="40"/>
      <c r="F17" s="335"/>
      <c r="G17" s="40"/>
      <c r="H17" s="335"/>
      <c r="I17" s="40"/>
      <c r="J17" s="335"/>
      <c r="K17" s="40"/>
      <c r="L17" s="335"/>
      <c r="M17" s="40"/>
    </row>
    <row r="18" spans="2:13" x14ac:dyDescent="0.25">
      <c r="B18" s="42">
        <v>9</v>
      </c>
      <c r="C18" s="41">
        <v>0.33333333333333298</v>
      </c>
      <c r="D18" s="335"/>
      <c r="E18" s="40"/>
      <c r="F18" s="335"/>
      <c r="G18" s="40"/>
      <c r="H18" s="335"/>
      <c r="I18" s="40"/>
      <c r="J18" s="335"/>
      <c r="K18" s="40"/>
      <c r="L18" s="335"/>
      <c r="M18" s="40"/>
    </row>
    <row r="19" spans="2:13" x14ac:dyDescent="0.25">
      <c r="B19" s="42">
        <v>10</v>
      </c>
      <c r="C19" s="41">
        <v>0.375</v>
      </c>
      <c r="D19" s="335"/>
      <c r="E19" s="40"/>
      <c r="F19" s="335"/>
      <c r="G19" s="40"/>
      <c r="H19" s="335"/>
      <c r="I19" s="40"/>
      <c r="J19" s="335"/>
      <c r="K19" s="40"/>
      <c r="L19" s="335"/>
      <c r="M19" s="40"/>
    </row>
    <row r="20" spans="2:13" x14ac:dyDescent="0.25">
      <c r="B20" s="42">
        <v>11</v>
      </c>
      <c r="C20" s="41">
        <v>0.41666666666666702</v>
      </c>
      <c r="D20" s="335"/>
      <c r="E20" s="40"/>
      <c r="F20" s="335"/>
      <c r="G20" s="40"/>
      <c r="H20" s="335"/>
      <c r="I20" s="40"/>
      <c r="J20" s="335"/>
      <c r="K20" s="40"/>
      <c r="L20" s="335"/>
      <c r="M20" s="40"/>
    </row>
    <row r="21" spans="2:13" x14ac:dyDescent="0.25">
      <c r="B21" s="42">
        <v>12</v>
      </c>
      <c r="C21" s="41">
        <v>0.45833333333333298</v>
      </c>
      <c r="D21" s="335"/>
      <c r="E21" s="40"/>
      <c r="F21" s="335"/>
      <c r="G21" s="40"/>
      <c r="H21" s="335"/>
      <c r="I21" s="40"/>
      <c r="J21" s="335"/>
      <c r="K21" s="40"/>
      <c r="L21" s="335"/>
      <c r="M21" s="40"/>
    </row>
    <row r="22" spans="2:13" x14ac:dyDescent="0.25">
      <c r="B22" s="42">
        <v>13</v>
      </c>
      <c r="C22" s="41">
        <v>0.5</v>
      </c>
      <c r="D22" s="335"/>
      <c r="E22" s="40"/>
      <c r="F22" s="335"/>
      <c r="G22" s="40"/>
      <c r="H22" s="335"/>
      <c r="I22" s="40"/>
      <c r="J22" s="335"/>
      <c r="K22" s="40"/>
      <c r="L22" s="335"/>
      <c r="M22" s="40"/>
    </row>
    <row r="23" spans="2:13" x14ac:dyDescent="0.25">
      <c r="B23" s="42">
        <v>14</v>
      </c>
      <c r="C23" s="41">
        <v>0.54166666666666696</v>
      </c>
      <c r="D23" s="335"/>
      <c r="E23" s="40"/>
      <c r="F23" s="335"/>
      <c r="G23" s="40"/>
      <c r="H23" s="335"/>
      <c r="I23" s="40"/>
      <c r="J23" s="335"/>
      <c r="K23" s="40"/>
      <c r="L23" s="335"/>
      <c r="M23" s="40"/>
    </row>
    <row r="24" spans="2:13" x14ac:dyDescent="0.25">
      <c r="B24" s="42">
        <v>15</v>
      </c>
      <c r="C24" s="41">
        <v>0.58333333333333404</v>
      </c>
      <c r="D24" s="335"/>
      <c r="E24" s="40"/>
      <c r="F24" s="335"/>
      <c r="G24" s="40"/>
      <c r="H24" s="335"/>
      <c r="I24" s="40"/>
      <c r="J24" s="335"/>
      <c r="K24" s="40"/>
      <c r="L24" s="335"/>
      <c r="M24" s="40"/>
    </row>
    <row r="25" spans="2:13" x14ac:dyDescent="0.25">
      <c r="B25" s="42">
        <v>16</v>
      </c>
      <c r="C25" s="41">
        <v>0.625</v>
      </c>
      <c r="D25" s="335"/>
      <c r="E25" s="40"/>
      <c r="F25" s="335"/>
      <c r="G25" s="40"/>
      <c r="H25" s="335"/>
      <c r="I25" s="40"/>
      <c r="J25" s="335"/>
      <c r="K25" s="40"/>
      <c r="L25" s="335"/>
      <c r="M25" s="40"/>
    </row>
    <row r="26" spans="2:13" x14ac:dyDescent="0.25">
      <c r="B26" s="42">
        <v>17</v>
      </c>
      <c r="C26" s="41">
        <v>0.66666666666666696</v>
      </c>
      <c r="D26" s="335"/>
      <c r="E26" s="40"/>
      <c r="F26" s="335"/>
      <c r="G26" s="40"/>
      <c r="H26" s="335"/>
      <c r="I26" s="40"/>
      <c r="J26" s="335"/>
      <c r="K26" s="40"/>
      <c r="L26" s="335"/>
      <c r="M26" s="40"/>
    </row>
    <row r="27" spans="2:13" x14ac:dyDescent="0.25">
      <c r="B27" s="42">
        <v>18</v>
      </c>
      <c r="C27" s="41">
        <v>0.70833333333333404</v>
      </c>
      <c r="D27" s="335"/>
      <c r="E27" s="40"/>
      <c r="F27" s="335"/>
      <c r="G27" s="40"/>
      <c r="H27" s="335"/>
      <c r="I27" s="40"/>
      <c r="J27" s="335"/>
      <c r="K27" s="40"/>
      <c r="L27" s="335"/>
      <c r="M27" s="40"/>
    </row>
    <row r="28" spans="2:13" x14ac:dyDescent="0.25">
      <c r="B28" s="42">
        <v>19</v>
      </c>
      <c r="C28" s="41">
        <v>0.75</v>
      </c>
      <c r="D28" s="335"/>
      <c r="E28" s="40"/>
      <c r="F28" s="335"/>
      <c r="G28" s="40"/>
      <c r="H28" s="335"/>
      <c r="I28" s="40"/>
      <c r="J28" s="335"/>
      <c r="K28" s="40"/>
      <c r="L28" s="335"/>
      <c r="M28" s="40"/>
    </row>
    <row r="29" spans="2:13" x14ac:dyDescent="0.25">
      <c r="B29" s="42">
        <v>20</v>
      </c>
      <c r="C29" s="41">
        <v>0.79166666666666696</v>
      </c>
      <c r="D29" s="335"/>
      <c r="E29" s="40"/>
      <c r="F29" s="335"/>
      <c r="G29" s="40"/>
      <c r="H29" s="335"/>
      <c r="I29" s="40"/>
      <c r="J29" s="335"/>
      <c r="K29" s="40"/>
      <c r="L29" s="335"/>
      <c r="M29" s="40"/>
    </row>
    <row r="30" spans="2:13" x14ac:dyDescent="0.25">
      <c r="B30" s="42">
        <v>21</v>
      </c>
      <c r="C30" s="41">
        <v>0.83333333333333404</v>
      </c>
      <c r="D30" s="335"/>
      <c r="E30" s="40"/>
      <c r="F30" s="335"/>
      <c r="G30" s="40"/>
      <c r="H30" s="335"/>
      <c r="I30" s="40"/>
      <c r="J30" s="335"/>
      <c r="K30" s="40"/>
      <c r="L30" s="335"/>
      <c r="M30" s="40"/>
    </row>
    <row r="31" spans="2:13" x14ac:dyDescent="0.25">
      <c r="B31" s="42">
        <v>22</v>
      </c>
      <c r="C31" s="41">
        <v>0.875</v>
      </c>
      <c r="D31" s="335"/>
      <c r="E31" s="40"/>
      <c r="F31" s="335"/>
      <c r="G31" s="40"/>
      <c r="H31" s="335"/>
      <c r="I31" s="40"/>
      <c r="J31" s="335"/>
      <c r="K31" s="40"/>
      <c r="L31" s="335"/>
      <c r="M31" s="40"/>
    </row>
    <row r="32" spans="2:13" x14ac:dyDescent="0.25">
      <c r="B32" s="42">
        <v>23</v>
      </c>
      <c r="C32" s="41">
        <v>0.91666666666666696</v>
      </c>
      <c r="D32" s="335"/>
      <c r="E32" s="40"/>
      <c r="F32" s="335"/>
      <c r="G32" s="40"/>
      <c r="H32" s="335"/>
      <c r="I32" s="40"/>
      <c r="J32" s="335"/>
      <c r="K32" s="40"/>
      <c r="L32" s="335"/>
      <c r="M32" s="40"/>
    </row>
    <row r="33" spans="2:13" ht="14.4" thickBot="1" x14ac:dyDescent="0.3">
      <c r="B33" s="39">
        <v>24</v>
      </c>
      <c r="C33" s="38">
        <v>0.95833333333333404</v>
      </c>
      <c r="D33" s="336"/>
      <c r="E33" s="37"/>
      <c r="F33" s="336"/>
      <c r="G33" s="37"/>
      <c r="H33" s="336"/>
      <c r="I33" s="37"/>
      <c r="J33" s="336"/>
      <c r="K33" s="37"/>
      <c r="L33" s="336"/>
      <c r="M33" s="37"/>
    </row>
    <row r="34" spans="2:13" s="107" customFormat="1" ht="14.4" thickBot="1" x14ac:dyDescent="0.3">
      <c r="B34" s="108"/>
      <c r="C34" s="111" t="s">
        <v>48</v>
      </c>
      <c r="D34" s="112" t="s">
        <v>47</v>
      </c>
      <c r="E34" s="113" t="s">
        <v>121</v>
      </c>
      <c r="F34" s="112" t="s">
        <v>47</v>
      </c>
      <c r="G34" s="113" t="s">
        <v>121</v>
      </c>
      <c r="H34" s="112" t="s">
        <v>47</v>
      </c>
      <c r="I34" s="113" t="s">
        <v>121</v>
      </c>
      <c r="J34" s="112" t="s">
        <v>47</v>
      </c>
      <c r="K34" s="113" t="s">
        <v>121</v>
      </c>
      <c r="L34" s="112" t="s">
        <v>47</v>
      </c>
      <c r="M34" s="113" t="s">
        <v>121</v>
      </c>
    </row>
    <row r="35" spans="2:13" ht="30" customHeight="1" x14ac:dyDescent="0.25">
      <c r="C35" s="36" t="s">
        <v>46</v>
      </c>
      <c r="D35" s="334"/>
      <c r="E35" s="338"/>
      <c r="F35" s="334"/>
      <c r="G35" s="338"/>
      <c r="H35" s="334"/>
      <c r="I35" s="338"/>
      <c r="J35" s="334"/>
      <c r="K35" s="338"/>
      <c r="L35" s="334"/>
      <c r="M35" s="338"/>
    </row>
    <row r="36" spans="2:13" ht="30" customHeight="1" thickBot="1" x14ac:dyDescent="0.3">
      <c r="C36" s="34" t="s">
        <v>45</v>
      </c>
      <c r="D36" s="337"/>
      <c r="E36" s="339"/>
      <c r="F36" s="337"/>
      <c r="G36" s="339"/>
      <c r="H36" s="337"/>
      <c r="I36" s="339"/>
      <c r="J36" s="337"/>
      <c r="K36" s="339"/>
      <c r="L36" s="337"/>
      <c r="M36" s="339"/>
    </row>
    <row r="38" spans="2:13" s="107" customFormat="1" ht="15" customHeight="1" x14ac:dyDescent="0.25">
      <c r="B38" s="108" t="s">
        <v>44</v>
      </c>
      <c r="C38" s="527" t="s">
        <v>127</v>
      </c>
      <c r="D38" s="491"/>
      <c r="E38" s="491"/>
      <c r="F38" s="491"/>
      <c r="G38" s="491"/>
      <c r="H38" s="491"/>
      <c r="I38" s="491"/>
      <c r="J38" s="491"/>
      <c r="K38" s="491"/>
      <c r="L38" s="356"/>
      <c r="M38" s="356"/>
    </row>
    <row r="39" spans="2:13" s="107" customFormat="1" ht="15" customHeight="1" x14ac:dyDescent="0.25">
      <c r="B39" s="108"/>
      <c r="C39" s="527" t="s">
        <v>128</v>
      </c>
      <c r="D39" s="491"/>
      <c r="E39" s="491"/>
      <c r="F39" s="491"/>
      <c r="G39" s="491"/>
      <c r="H39" s="491"/>
      <c r="I39" s="491"/>
      <c r="J39" s="491"/>
      <c r="K39" s="491"/>
      <c r="L39" s="356"/>
      <c r="M39" s="356"/>
    </row>
    <row r="40" spans="2:13" s="107" customFormat="1" ht="15" customHeight="1" x14ac:dyDescent="0.35">
      <c r="B40" s="108"/>
      <c r="C40" s="527" t="s">
        <v>445</v>
      </c>
      <c r="D40" s="491"/>
      <c r="E40" s="491"/>
      <c r="F40" s="491"/>
      <c r="G40" s="491"/>
      <c r="H40" s="491"/>
      <c r="I40" s="491"/>
      <c r="J40" s="491"/>
      <c r="K40" s="491"/>
      <c r="L40" s="356"/>
      <c r="M40" s="356"/>
    </row>
    <row r="41" spans="2:13" s="83" customFormat="1" ht="45" customHeight="1" x14ac:dyDescent="0.25">
      <c r="C41" s="528" t="s">
        <v>329</v>
      </c>
      <c r="D41" s="455"/>
      <c r="E41" s="455"/>
      <c r="F41" s="455"/>
      <c r="G41" s="455"/>
      <c r="H41" s="455"/>
      <c r="I41" s="455"/>
    </row>
    <row r="42" spans="2:13" s="107" customFormat="1" ht="15" customHeight="1" x14ac:dyDescent="0.25">
      <c r="B42" s="108"/>
      <c r="C42" s="527" t="s">
        <v>228</v>
      </c>
      <c r="D42" s="491"/>
      <c r="E42" s="491"/>
      <c r="F42" s="491"/>
      <c r="G42" s="491"/>
      <c r="H42" s="491"/>
      <c r="I42" s="491"/>
      <c r="J42" s="491"/>
      <c r="K42" s="491"/>
      <c r="L42" s="356"/>
      <c r="M42" s="356"/>
    </row>
    <row r="43" spans="2:13" s="107" customFormat="1" ht="15" customHeight="1" x14ac:dyDescent="0.25">
      <c r="B43" s="108"/>
      <c r="C43" s="527" t="s">
        <v>351</v>
      </c>
      <c r="D43" s="491"/>
      <c r="E43" s="491"/>
      <c r="F43" s="491"/>
      <c r="G43" s="491"/>
      <c r="H43" s="491"/>
      <c r="I43" s="491"/>
      <c r="J43" s="491"/>
      <c r="K43" s="491"/>
      <c r="L43" s="356"/>
      <c r="M43" s="356"/>
    </row>
    <row r="45" spans="2:13" s="6" customFormat="1" ht="15.9" customHeight="1" x14ac:dyDescent="0.25">
      <c r="B45" s="6" t="s">
        <v>6</v>
      </c>
      <c r="E45" s="6" t="s">
        <v>28</v>
      </c>
    </row>
    <row r="46" spans="2:13" s="6" customFormat="1" ht="15.9" customHeight="1" x14ac:dyDescent="0.25"/>
    <row r="47" spans="2:13" s="6" customFormat="1" ht="15.9" customHeight="1" x14ac:dyDescent="0.25">
      <c r="B47" s="6" t="s">
        <v>10</v>
      </c>
      <c r="E47" s="6" t="s">
        <v>28</v>
      </c>
    </row>
    <row r="48" spans="2:13" x14ac:dyDescent="0.25">
      <c r="G48" s="33"/>
    </row>
  </sheetData>
  <mergeCells count="14">
    <mergeCell ref="C3:J3"/>
    <mergeCell ref="C4:J4"/>
    <mergeCell ref="D5:J5"/>
    <mergeCell ref="L7:M7"/>
    <mergeCell ref="C43:K43"/>
    <mergeCell ref="C42:K42"/>
    <mergeCell ref="D7:E7"/>
    <mergeCell ref="F7:G7"/>
    <mergeCell ref="H7:I7"/>
    <mergeCell ref="J7:K7"/>
    <mergeCell ref="C38:K38"/>
    <mergeCell ref="C41:I41"/>
    <mergeCell ref="C39:K39"/>
    <mergeCell ref="C40:K40"/>
  </mergeCells>
  <pageMargins left="0.7" right="0.7" top="0.75" bottom="0.75" header="0.3" footer="0.3"/>
  <pageSetup paperSize="9" scale="5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M48"/>
  <sheetViews>
    <sheetView showGridLines="0" zoomScale="85" zoomScaleNormal="85" workbookViewId="0"/>
  </sheetViews>
  <sheetFormatPr defaultColWidth="9.109375" defaultRowHeight="13.8" x14ac:dyDescent="0.25"/>
  <cols>
    <col min="1" max="1" width="2.5546875" style="31" customWidth="1"/>
    <col min="2" max="2" width="10.88671875" style="32" customWidth="1"/>
    <col min="3" max="3" width="23.5546875" style="31" customWidth="1"/>
    <col min="4" max="4" width="16.5546875" style="32" customWidth="1"/>
    <col min="5" max="5" width="12.44140625" style="32" customWidth="1"/>
    <col min="6" max="6" width="16.5546875" style="31" customWidth="1"/>
    <col min="7" max="7" width="12.88671875" style="32" customWidth="1"/>
    <col min="8" max="8" width="16.5546875" style="31" customWidth="1"/>
    <col min="9" max="9" width="12.5546875" style="32" customWidth="1"/>
    <col min="10" max="10" width="16.5546875" style="31" customWidth="1"/>
    <col min="11" max="11" width="12.5546875" style="32" customWidth="1"/>
    <col min="12" max="12" width="16.5546875" style="31" customWidth="1"/>
    <col min="13" max="13" width="12.5546875" style="32" customWidth="1"/>
    <col min="14" max="14" width="3" style="31" customWidth="1"/>
    <col min="15" max="16384" width="9.109375" style="31"/>
  </cols>
  <sheetData>
    <row r="1" spans="2:13" s="219" customFormat="1" ht="20.100000000000001" customHeight="1" x14ac:dyDescent="0.25">
      <c r="B1" s="177" t="s">
        <v>0</v>
      </c>
      <c r="C1" s="177"/>
      <c r="D1" s="177"/>
      <c r="E1" s="177"/>
      <c r="F1" s="177"/>
      <c r="G1" s="177"/>
      <c r="I1" s="220"/>
      <c r="K1" s="220"/>
      <c r="M1" s="220"/>
    </row>
    <row r="2" spans="2:13" s="219" customFormat="1" ht="20.100000000000001" customHeight="1" x14ac:dyDescent="0.25">
      <c r="B2" s="177" t="s">
        <v>235</v>
      </c>
      <c r="C2" s="177"/>
      <c r="D2" s="177"/>
      <c r="E2" s="177"/>
      <c r="F2" s="177"/>
      <c r="G2" s="177"/>
      <c r="I2" s="220"/>
      <c r="K2" s="220"/>
      <c r="M2" s="220"/>
    </row>
    <row r="3" spans="2:13" s="219" customFormat="1" ht="20.100000000000001" customHeight="1" x14ac:dyDescent="0.25">
      <c r="B3" s="177" t="s">
        <v>1</v>
      </c>
      <c r="C3" s="529"/>
      <c r="D3" s="529"/>
      <c r="E3" s="529"/>
      <c r="F3" s="473"/>
      <c r="G3" s="473"/>
      <c r="H3" s="473"/>
      <c r="I3" s="473"/>
      <c r="K3" s="220"/>
      <c r="M3" s="220"/>
    </row>
    <row r="4" spans="2:13" s="219" customFormat="1" ht="20.100000000000001" customHeight="1" x14ac:dyDescent="0.25">
      <c r="B4" s="177" t="s">
        <v>2</v>
      </c>
      <c r="C4" s="529"/>
      <c r="D4" s="529"/>
      <c r="E4" s="529"/>
      <c r="F4" s="473"/>
      <c r="G4" s="473"/>
      <c r="H4" s="473"/>
      <c r="I4" s="473"/>
      <c r="J4" s="177" t="s">
        <v>7</v>
      </c>
      <c r="K4" s="177" t="s">
        <v>315</v>
      </c>
      <c r="M4" s="220"/>
    </row>
    <row r="5" spans="2:13" s="219" customFormat="1" ht="20.100000000000001" customHeight="1" thickBot="1" x14ac:dyDescent="0.3">
      <c r="B5" s="177" t="s">
        <v>3</v>
      </c>
      <c r="C5" s="177"/>
      <c r="D5" s="530"/>
      <c r="E5" s="530"/>
      <c r="F5" s="473"/>
      <c r="G5" s="473"/>
      <c r="H5" s="473"/>
      <c r="I5" s="473"/>
      <c r="J5" s="394" t="s">
        <v>314</v>
      </c>
      <c r="K5" s="394" t="s">
        <v>433</v>
      </c>
      <c r="M5" s="220"/>
    </row>
    <row r="6" spans="2:13" s="107" customFormat="1" ht="14.4" thickBot="1" x14ac:dyDescent="0.3">
      <c r="B6" s="109" t="s">
        <v>97</v>
      </c>
      <c r="C6" s="110"/>
      <c r="D6" s="53"/>
      <c r="E6" s="53"/>
      <c r="F6" s="53"/>
      <c r="G6" s="108"/>
      <c r="I6" s="108"/>
      <c r="K6" s="108"/>
      <c r="M6" s="108"/>
    </row>
    <row r="7" spans="2:13" s="101" customFormat="1" ht="33.6" customHeight="1" thickBot="1" x14ac:dyDescent="0.3">
      <c r="B7" s="100" t="s">
        <v>57</v>
      </c>
      <c r="C7" s="102" t="s">
        <v>182</v>
      </c>
      <c r="D7" s="525"/>
      <c r="E7" s="526"/>
      <c r="F7" s="525"/>
      <c r="G7" s="526"/>
      <c r="H7" s="525"/>
      <c r="I7" s="526"/>
      <c r="J7" s="525"/>
      <c r="K7" s="526"/>
      <c r="L7" s="525"/>
      <c r="M7" s="526"/>
    </row>
    <row r="8" spans="2:13" ht="17.399999999999999" x14ac:dyDescent="0.35">
      <c r="B8" s="52" t="s">
        <v>56</v>
      </c>
      <c r="C8" s="51"/>
      <c r="D8" s="98" t="s">
        <v>55</v>
      </c>
      <c r="E8" s="99" t="s">
        <v>53</v>
      </c>
      <c r="F8" s="50" t="s">
        <v>54</v>
      </c>
      <c r="G8" s="49" t="s">
        <v>53</v>
      </c>
      <c r="H8" s="50" t="s">
        <v>4</v>
      </c>
      <c r="I8" s="49" t="s">
        <v>53</v>
      </c>
      <c r="J8" s="50" t="s">
        <v>349</v>
      </c>
      <c r="K8" s="49" t="s">
        <v>53</v>
      </c>
      <c r="L8" s="50" t="s">
        <v>350</v>
      </c>
      <c r="M8" s="49" t="s">
        <v>53</v>
      </c>
    </row>
    <row r="9" spans="2:13" ht="16.8" thickBot="1" x14ac:dyDescent="0.3">
      <c r="B9" s="48" t="s">
        <v>52</v>
      </c>
      <c r="C9" s="47" t="s">
        <v>51</v>
      </c>
      <c r="D9" s="46" t="s">
        <v>50</v>
      </c>
      <c r="E9" s="45" t="s">
        <v>49</v>
      </c>
      <c r="F9" s="46" t="s">
        <v>50</v>
      </c>
      <c r="G9" s="45" t="s">
        <v>49</v>
      </c>
      <c r="H9" s="46" t="s">
        <v>50</v>
      </c>
      <c r="I9" s="45" t="s">
        <v>49</v>
      </c>
      <c r="J9" s="46" t="s">
        <v>50</v>
      </c>
      <c r="K9" s="45" t="s">
        <v>49</v>
      </c>
      <c r="L9" s="46" t="s">
        <v>50</v>
      </c>
      <c r="M9" s="45" t="s">
        <v>49</v>
      </c>
    </row>
    <row r="10" spans="2:13" x14ac:dyDescent="0.25">
      <c r="B10" s="44">
        <v>1</v>
      </c>
      <c r="C10" s="43">
        <v>0</v>
      </c>
      <c r="D10" s="334"/>
      <c r="E10" s="35"/>
      <c r="F10" s="334"/>
      <c r="G10" s="35"/>
      <c r="H10" s="334"/>
      <c r="I10" s="35"/>
      <c r="J10" s="334"/>
      <c r="K10" s="35"/>
      <c r="L10" s="334"/>
      <c r="M10" s="35"/>
    </row>
    <row r="11" spans="2:13" x14ac:dyDescent="0.25">
      <c r="B11" s="42">
        <v>2</v>
      </c>
      <c r="C11" s="41">
        <v>4.1666666666666664E-2</v>
      </c>
      <c r="D11" s="335"/>
      <c r="E11" s="40"/>
      <c r="F11" s="335"/>
      <c r="G11" s="40"/>
      <c r="H11" s="335"/>
      <c r="I11" s="40"/>
      <c r="J11" s="335"/>
      <c r="K11" s="40"/>
      <c r="L11" s="335"/>
      <c r="M11" s="40"/>
    </row>
    <row r="12" spans="2:13" x14ac:dyDescent="0.25">
      <c r="B12" s="42">
        <v>3</v>
      </c>
      <c r="C12" s="41">
        <v>8.3333333333333301E-2</v>
      </c>
      <c r="D12" s="335"/>
      <c r="E12" s="40"/>
      <c r="F12" s="335"/>
      <c r="G12" s="40"/>
      <c r="H12" s="335"/>
      <c r="I12" s="40"/>
      <c r="J12" s="335"/>
      <c r="K12" s="40"/>
      <c r="L12" s="335"/>
      <c r="M12" s="40"/>
    </row>
    <row r="13" spans="2:13" x14ac:dyDescent="0.25">
      <c r="B13" s="42">
        <v>4</v>
      </c>
      <c r="C13" s="41">
        <v>0.125</v>
      </c>
      <c r="D13" s="335"/>
      <c r="E13" s="40"/>
      <c r="F13" s="335"/>
      <c r="G13" s="40"/>
      <c r="H13" s="335"/>
      <c r="I13" s="40"/>
      <c r="J13" s="335"/>
      <c r="K13" s="40"/>
      <c r="L13" s="335"/>
      <c r="M13" s="40"/>
    </row>
    <row r="14" spans="2:13" x14ac:dyDescent="0.25">
      <c r="B14" s="42">
        <v>5</v>
      </c>
      <c r="C14" s="41">
        <v>0.16666666666666699</v>
      </c>
      <c r="D14" s="335"/>
      <c r="E14" s="40"/>
      <c r="F14" s="335"/>
      <c r="G14" s="40"/>
      <c r="H14" s="335"/>
      <c r="I14" s="40"/>
      <c r="J14" s="335"/>
      <c r="K14" s="40"/>
      <c r="L14" s="335"/>
      <c r="M14" s="40"/>
    </row>
    <row r="15" spans="2:13" x14ac:dyDescent="0.25">
      <c r="B15" s="42">
        <v>6</v>
      </c>
      <c r="C15" s="41">
        <v>0.20833333333333301</v>
      </c>
      <c r="D15" s="335"/>
      <c r="E15" s="40"/>
      <c r="F15" s="335"/>
      <c r="G15" s="40"/>
      <c r="H15" s="335"/>
      <c r="I15" s="40"/>
      <c r="J15" s="335"/>
      <c r="K15" s="40"/>
      <c r="L15" s="335"/>
      <c r="M15" s="40"/>
    </row>
    <row r="16" spans="2:13" x14ac:dyDescent="0.25">
      <c r="B16" s="42">
        <v>7</v>
      </c>
      <c r="C16" s="41">
        <v>0.25</v>
      </c>
      <c r="D16" s="335"/>
      <c r="E16" s="40"/>
      <c r="F16" s="335"/>
      <c r="G16" s="40"/>
      <c r="H16" s="335"/>
      <c r="I16" s="40"/>
      <c r="J16" s="335"/>
      <c r="K16" s="40"/>
      <c r="L16" s="335"/>
      <c r="M16" s="40"/>
    </row>
    <row r="17" spans="2:13" x14ac:dyDescent="0.25">
      <c r="B17" s="42">
        <v>8</v>
      </c>
      <c r="C17" s="41">
        <v>0.29166666666666702</v>
      </c>
      <c r="D17" s="335"/>
      <c r="E17" s="40"/>
      <c r="F17" s="335"/>
      <c r="G17" s="40"/>
      <c r="H17" s="335"/>
      <c r="I17" s="40"/>
      <c r="J17" s="335"/>
      <c r="K17" s="40"/>
      <c r="L17" s="335"/>
      <c r="M17" s="40"/>
    </row>
    <row r="18" spans="2:13" x14ac:dyDescent="0.25">
      <c r="B18" s="42">
        <v>9</v>
      </c>
      <c r="C18" s="41">
        <v>0.33333333333333298</v>
      </c>
      <c r="D18" s="335"/>
      <c r="E18" s="40"/>
      <c r="F18" s="335"/>
      <c r="G18" s="40"/>
      <c r="H18" s="335"/>
      <c r="I18" s="40"/>
      <c r="J18" s="335"/>
      <c r="K18" s="40"/>
      <c r="L18" s="335"/>
      <c r="M18" s="40"/>
    </row>
    <row r="19" spans="2:13" x14ac:dyDescent="0.25">
      <c r="B19" s="42">
        <v>10</v>
      </c>
      <c r="C19" s="41">
        <v>0.375</v>
      </c>
      <c r="D19" s="335"/>
      <c r="E19" s="40"/>
      <c r="F19" s="335"/>
      <c r="G19" s="40"/>
      <c r="H19" s="335"/>
      <c r="I19" s="40"/>
      <c r="J19" s="335"/>
      <c r="K19" s="40"/>
      <c r="L19" s="335"/>
      <c r="M19" s="40"/>
    </row>
    <row r="20" spans="2:13" x14ac:dyDescent="0.25">
      <c r="B20" s="42">
        <v>11</v>
      </c>
      <c r="C20" s="41">
        <v>0.41666666666666702</v>
      </c>
      <c r="D20" s="335"/>
      <c r="E20" s="40"/>
      <c r="F20" s="335"/>
      <c r="G20" s="40"/>
      <c r="H20" s="335"/>
      <c r="I20" s="40"/>
      <c r="J20" s="335"/>
      <c r="K20" s="40"/>
      <c r="L20" s="335"/>
      <c r="M20" s="40"/>
    </row>
    <row r="21" spans="2:13" x14ac:dyDescent="0.25">
      <c r="B21" s="42">
        <v>12</v>
      </c>
      <c r="C21" s="41">
        <v>0.45833333333333298</v>
      </c>
      <c r="D21" s="335"/>
      <c r="E21" s="40"/>
      <c r="F21" s="335"/>
      <c r="G21" s="40"/>
      <c r="H21" s="335"/>
      <c r="I21" s="40"/>
      <c r="J21" s="335"/>
      <c r="K21" s="40"/>
      <c r="L21" s="335"/>
      <c r="M21" s="40"/>
    </row>
    <row r="22" spans="2:13" x14ac:dyDescent="0.25">
      <c r="B22" s="42">
        <v>13</v>
      </c>
      <c r="C22" s="41">
        <v>0.5</v>
      </c>
      <c r="D22" s="335"/>
      <c r="E22" s="40"/>
      <c r="F22" s="335"/>
      <c r="G22" s="40"/>
      <c r="H22" s="335"/>
      <c r="I22" s="40"/>
      <c r="J22" s="335"/>
      <c r="K22" s="40"/>
      <c r="L22" s="335"/>
      <c r="M22" s="40"/>
    </row>
    <row r="23" spans="2:13" x14ac:dyDescent="0.25">
      <c r="B23" s="42">
        <v>14</v>
      </c>
      <c r="C23" s="41">
        <v>0.54166666666666696</v>
      </c>
      <c r="D23" s="335"/>
      <c r="E23" s="40"/>
      <c r="F23" s="335"/>
      <c r="G23" s="40"/>
      <c r="H23" s="335"/>
      <c r="I23" s="40"/>
      <c r="J23" s="335"/>
      <c r="K23" s="40"/>
      <c r="L23" s="335"/>
      <c r="M23" s="40"/>
    </row>
    <row r="24" spans="2:13" x14ac:dyDescent="0.25">
      <c r="B24" s="42">
        <v>15</v>
      </c>
      <c r="C24" s="41">
        <v>0.58333333333333404</v>
      </c>
      <c r="D24" s="335"/>
      <c r="E24" s="40"/>
      <c r="F24" s="335"/>
      <c r="G24" s="40"/>
      <c r="H24" s="335"/>
      <c r="I24" s="40"/>
      <c r="J24" s="335"/>
      <c r="K24" s="40"/>
      <c r="L24" s="335"/>
      <c r="M24" s="40"/>
    </row>
    <row r="25" spans="2:13" x14ac:dyDescent="0.25">
      <c r="B25" s="42">
        <v>16</v>
      </c>
      <c r="C25" s="41">
        <v>0.625</v>
      </c>
      <c r="D25" s="335"/>
      <c r="E25" s="40"/>
      <c r="F25" s="335"/>
      <c r="G25" s="40"/>
      <c r="H25" s="335"/>
      <c r="I25" s="40"/>
      <c r="J25" s="335"/>
      <c r="K25" s="40"/>
      <c r="L25" s="335"/>
      <c r="M25" s="40"/>
    </row>
    <row r="26" spans="2:13" x14ac:dyDescent="0.25">
      <c r="B26" s="42">
        <v>17</v>
      </c>
      <c r="C26" s="41">
        <v>0.66666666666666696</v>
      </c>
      <c r="D26" s="335"/>
      <c r="E26" s="40"/>
      <c r="F26" s="335"/>
      <c r="G26" s="40"/>
      <c r="H26" s="335"/>
      <c r="I26" s="40"/>
      <c r="J26" s="335"/>
      <c r="K26" s="40"/>
      <c r="L26" s="335"/>
      <c r="M26" s="40"/>
    </row>
    <row r="27" spans="2:13" x14ac:dyDescent="0.25">
      <c r="B27" s="42">
        <v>18</v>
      </c>
      <c r="C27" s="41">
        <v>0.70833333333333404</v>
      </c>
      <c r="D27" s="335"/>
      <c r="E27" s="40"/>
      <c r="F27" s="335"/>
      <c r="G27" s="40"/>
      <c r="H27" s="335"/>
      <c r="I27" s="40"/>
      <c r="J27" s="335"/>
      <c r="K27" s="40"/>
      <c r="L27" s="335"/>
      <c r="M27" s="40"/>
    </row>
    <row r="28" spans="2:13" x14ac:dyDescent="0.25">
      <c r="B28" s="42">
        <v>19</v>
      </c>
      <c r="C28" s="41">
        <v>0.75</v>
      </c>
      <c r="D28" s="335"/>
      <c r="E28" s="40"/>
      <c r="F28" s="335"/>
      <c r="G28" s="40"/>
      <c r="H28" s="335"/>
      <c r="I28" s="40"/>
      <c r="J28" s="335"/>
      <c r="K28" s="40"/>
      <c r="L28" s="335"/>
      <c r="M28" s="40"/>
    </row>
    <row r="29" spans="2:13" x14ac:dyDescent="0.25">
      <c r="B29" s="42">
        <v>20</v>
      </c>
      <c r="C29" s="41">
        <v>0.79166666666666696</v>
      </c>
      <c r="D29" s="335"/>
      <c r="E29" s="40"/>
      <c r="F29" s="335"/>
      <c r="G29" s="40"/>
      <c r="H29" s="335"/>
      <c r="I29" s="40"/>
      <c r="J29" s="335"/>
      <c r="K29" s="40"/>
      <c r="L29" s="335"/>
      <c r="M29" s="40"/>
    </row>
    <row r="30" spans="2:13" x14ac:dyDescent="0.25">
      <c r="B30" s="42">
        <v>21</v>
      </c>
      <c r="C30" s="41">
        <v>0.83333333333333404</v>
      </c>
      <c r="D30" s="335"/>
      <c r="E30" s="40"/>
      <c r="F30" s="335"/>
      <c r="G30" s="40"/>
      <c r="H30" s="335"/>
      <c r="I30" s="40"/>
      <c r="J30" s="335"/>
      <c r="K30" s="40"/>
      <c r="L30" s="335"/>
      <c r="M30" s="40"/>
    </row>
    <row r="31" spans="2:13" x14ac:dyDescent="0.25">
      <c r="B31" s="42">
        <v>22</v>
      </c>
      <c r="C31" s="41">
        <v>0.875</v>
      </c>
      <c r="D31" s="335"/>
      <c r="E31" s="40"/>
      <c r="F31" s="335"/>
      <c r="G31" s="40"/>
      <c r="H31" s="335"/>
      <c r="I31" s="40"/>
      <c r="J31" s="335"/>
      <c r="K31" s="40"/>
      <c r="L31" s="335"/>
      <c r="M31" s="40"/>
    </row>
    <row r="32" spans="2:13" x14ac:dyDescent="0.25">
      <c r="B32" s="42">
        <v>23</v>
      </c>
      <c r="C32" s="41">
        <v>0.91666666666666696</v>
      </c>
      <c r="D32" s="335"/>
      <c r="E32" s="40"/>
      <c r="F32" s="335"/>
      <c r="G32" s="40"/>
      <c r="H32" s="335"/>
      <c r="I32" s="40"/>
      <c r="J32" s="335"/>
      <c r="K32" s="40"/>
      <c r="L32" s="335"/>
      <c r="M32" s="40"/>
    </row>
    <row r="33" spans="2:13" ht="14.4" thickBot="1" x14ac:dyDescent="0.3">
      <c r="B33" s="39">
        <v>24</v>
      </c>
      <c r="C33" s="38">
        <v>0.95833333333333404</v>
      </c>
      <c r="D33" s="336"/>
      <c r="E33" s="37"/>
      <c r="F33" s="336"/>
      <c r="G33" s="37"/>
      <c r="H33" s="336"/>
      <c r="I33" s="37"/>
      <c r="J33" s="336"/>
      <c r="K33" s="37"/>
      <c r="L33" s="336"/>
      <c r="M33" s="37"/>
    </row>
    <row r="34" spans="2:13" s="107" customFormat="1" ht="14.4" thickBot="1" x14ac:dyDescent="0.3">
      <c r="B34" s="108"/>
      <c r="C34" s="111" t="s">
        <v>48</v>
      </c>
      <c r="D34" s="112" t="s">
        <v>47</v>
      </c>
      <c r="E34" s="113" t="s">
        <v>121</v>
      </c>
      <c r="F34" s="112" t="s">
        <v>47</v>
      </c>
      <c r="G34" s="113" t="s">
        <v>121</v>
      </c>
      <c r="H34" s="112" t="s">
        <v>47</v>
      </c>
      <c r="I34" s="113" t="s">
        <v>121</v>
      </c>
      <c r="J34" s="112" t="s">
        <v>47</v>
      </c>
      <c r="K34" s="113" t="s">
        <v>121</v>
      </c>
      <c r="L34" s="112" t="s">
        <v>47</v>
      </c>
      <c r="M34" s="113" t="s">
        <v>121</v>
      </c>
    </row>
    <row r="35" spans="2:13" ht="30" customHeight="1" x14ac:dyDescent="0.25">
      <c r="C35" s="36" t="s">
        <v>46</v>
      </c>
      <c r="D35" s="334"/>
      <c r="E35" s="338"/>
      <c r="F35" s="334"/>
      <c r="G35" s="338"/>
      <c r="H35" s="334"/>
      <c r="I35" s="338"/>
      <c r="J35" s="334"/>
      <c r="K35" s="338"/>
      <c r="L35" s="334"/>
      <c r="M35" s="338"/>
    </row>
    <row r="36" spans="2:13" ht="30" customHeight="1" thickBot="1" x14ac:dyDescent="0.3">
      <c r="C36" s="34" t="s">
        <v>45</v>
      </c>
      <c r="D36" s="337"/>
      <c r="E36" s="339"/>
      <c r="F36" s="337"/>
      <c r="G36" s="339"/>
      <c r="H36" s="337"/>
      <c r="I36" s="339"/>
      <c r="J36" s="337"/>
      <c r="K36" s="339"/>
      <c r="L36" s="337"/>
      <c r="M36" s="339"/>
    </row>
    <row r="38" spans="2:13" s="152" customFormat="1" ht="15" customHeight="1" x14ac:dyDescent="0.25">
      <c r="B38" s="153" t="s">
        <v>44</v>
      </c>
      <c r="C38" s="528" t="s">
        <v>183</v>
      </c>
      <c r="D38" s="455"/>
      <c r="E38" s="455"/>
      <c r="F38" s="455"/>
      <c r="G38" s="455"/>
      <c r="H38" s="455"/>
      <c r="I38" s="455"/>
      <c r="J38" s="455"/>
      <c r="K38" s="455"/>
      <c r="L38" s="355"/>
      <c r="M38" s="355"/>
    </row>
    <row r="39" spans="2:13" s="152" customFormat="1" ht="15" customHeight="1" x14ac:dyDescent="0.25">
      <c r="B39" s="153"/>
      <c r="C39" s="528" t="s">
        <v>128</v>
      </c>
      <c r="D39" s="455"/>
      <c r="E39" s="455"/>
      <c r="F39" s="455"/>
      <c r="G39" s="455"/>
      <c r="H39" s="455"/>
      <c r="I39" s="455"/>
      <c r="J39" s="455"/>
      <c r="K39" s="455"/>
      <c r="L39" s="355"/>
      <c r="M39" s="355"/>
    </row>
    <row r="40" spans="2:13" s="152" customFormat="1" ht="15" customHeight="1" x14ac:dyDescent="0.25">
      <c r="B40" s="153"/>
      <c r="C40" s="528" t="s">
        <v>445</v>
      </c>
      <c r="D40" s="455"/>
      <c r="E40" s="455"/>
      <c r="F40" s="455"/>
      <c r="G40" s="455"/>
      <c r="H40" s="455"/>
      <c r="I40" s="455"/>
      <c r="J40" s="455"/>
      <c r="K40" s="455"/>
      <c r="L40" s="355"/>
      <c r="M40" s="355"/>
    </row>
    <row r="41" spans="2:13" s="83" customFormat="1" ht="45" customHeight="1" x14ac:dyDescent="0.25">
      <c r="C41" s="528" t="s">
        <v>332</v>
      </c>
      <c r="D41" s="455"/>
      <c r="E41" s="455"/>
      <c r="F41" s="455"/>
      <c r="G41" s="455"/>
      <c r="H41" s="455"/>
      <c r="I41" s="455"/>
    </row>
    <row r="42" spans="2:13" s="152" customFormat="1" ht="15" customHeight="1" x14ac:dyDescent="0.25">
      <c r="B42" s="153"/>
      <c r="C42" s="528" t="s">
        <v>234</v>
      </c>
      <c r="D42" s="455"/>
      <c r="E42" s="455"/>
      <c r="F42" s="455"/>
      <c r="G42" s="455"/>
      <c r="H42" s="455"/>
      <c r="I42" s="455"/>
      <c r="J42" s="455"/>
      <c r="K42" s="455"/>
      <c r="L42" s="355"/>
      <c r="M42" s="355"/>
    </row>
    <row r="43" spans="2:13" s="107" customFormat="1" ht="15" customHeight="1" x14ac:dyDescent="0.25">
      <c r="B43" s="108"/>
      <c r="C43" s="527" t="s">
        <v>351</v>
      </c>
      <c r="D43" s="491"/>
      <c r="E43" s="491"/>
      <c r="F43" s="491"/>
      <c r="G43" s="491"/>
      <c r="H43" s="491"/>
      <c r="I43" s="491"/>
      <c r="J43" s="491"/>
      <c r="K43" s="491"/>
      <c r="L43" s="356"/>
      <c r="M43" s="356"/>
    </row>
    <row r="45" spans="2:13" s="6" customFormat="1" ht="15.9" customHeight="1" x14ac:dyDescent="0.25">
      <c r="B45" s="6" t="s">
        <v>6</v>
      </c>
      <c r="E45" s="6" t="s">
        <v>28</v>
      </c>
    </row>
    <row r="46" spans="2:13" s="6" customFormat="1" ht="15.9" customHeight="1" x14ac:dyDescent="0.25"/>
    <row r="47" spans="2:13" s="6" customFormat="1" ht="15.9" customHeight="1" x14ac:dyDescent="0.25">
      <c r="B47" s="6" t="s">
        <v>10</v>
      </c>
      <c r="E47" s="6" t="s">
        <v>28</v>
      </c>
    </row>
    <row r="48" spans="2:13" x14ac:dyDescent="0.25">
      <c r="G48" s="33"/>
    </row>
  </sheetData>
  <mergeCells count="14">
    <mergeCell ref="C3:I3"/>
    <mergeCell ref="C4:I4"/>
    <mergeCell ref="D5:I5"/>
    <mergeCell ref="L7:M7"/>
    <mergeCell ref="C43:K43"/>
    <mergeCell ref="C40:K40"/>
    <mergeCell ref="C42:K42"/>
    <mergeCell ref="D7:E7"/>
    <mergeCell ref="F7:G7"/>
    <mergeCell ref="H7:I7"/>
    <mergeCell ref="J7:K7"/>
    <mergeCell ref="C38:K38"/>
    <mergeCell ref="C39:K39"/>
    <mergeCell ref="C41:I41"/>
  </mergeCells>
  <pageMargins left="0.7" right="0.7" top="0.75" bottom="0.75" header="0.3" footer="0.3"/>
  <pageSetup paperSize="9" scale="5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pageSetUpPr fitToPage="1"/>
  </sheetPr>
  <dimension ref="B1:C46"/>
  <sheetViews>
    <sheetView showGridLines="0" zoomScale="70" zoomScaleNormal="70" workbookViewId="0"/>
  </sheetViews>
  <sheetFormatPr defaultColWidth="9.109375" defaultRowHeight="14.4" x14ac:dyDescent="0.3"/>
  <cols>
    <col min="1" max="1" width="2.5546875" style="54" customWidth="1"/>
    <col min="2" max="2" width="62.88671875" style="54" customWidth="1"/>
    <col min="3" max="3" width="69.44140625" style="55" customWidth="1"/>
    <col min="4" max="4" width="2.5546875" style="54" customWidth="1"/>
    <col min="5" max="16384" width="9.109375" style="54"/>
  </cols>
  <sheetData>
    <row r="1" spans="2:3" ht="18" thickBot="1" x14ac:dyDescent="0.3">
      <c r="B1" s="75" t="s">
        <v>77</v>
      </c>
      <c r="C1" s="80" t="s">
        <v>435</v>
      </c>
    </row>
    <row r="2" spans="2:3" x14ac:dyDescent="0.3">
      <c r="B2" s="74" t="s">
        <v>1</v>
      </c>
      <c r="C2" s="73"/>
    </row>
    <row r="3" spans="2:3" x14ac:dyDescent="0.3">
      <c r="B3" s="72" t="s">
        <v>76</v>
      </c>
      <c r="C3" s="71"/>
    </row>
    <row r="4" spans="2:3" x14ac:dyDescent="0.3">
      <c r="B4" s="72" t="s">
        <v>2</v>
      </c>
      <c r="C4" s="71"/>
    </row>
    <row r="5" spans="2:3" x14ac:dyDescent="0.3">
      <c r="B5" s="72" t="s">
        <v>75</v>
      </c>
      <c r="C5" s="71"/>
    </row>
    <row r="6" spans="2:3" ht="16.8" thickBot="1" x14ac:dyDescent="0.35">
      <c r="B6" s="70" t="s">
        <v>74</v>
      </c>
      <c r="C6" s="69"/>
    </row>
    <row r="7" spans="2:3" ht="16.8" thickBot="1" x14ac:dyDescent="0.4">
      <c r="B7" s="68" t="s">
        <v>73</v>
      </c>
      <c r="C7" s="149" t="s">
        <v>55</v>
      </c>
    </row>
    <row r="8" spans="2:3" x14ac:dyDescent="0.3">
      <c r="B8" s="67" t="s">
        <v>70</v>
      </c>
      <c r="C8" s="66"/>
    </row>
    <row r="9" spans="2:3" x14ac:dyDescent="0.3">
      <c r="B9" s="64" t="s">
        <v>69</v>
      </c>
      <c r="C9" s="65"/>
    </row>
    <row r="10" spans="2:3" x14ac:dyDescent="0.3">
      <c r="B10" s="64" t="s">
        <v>68</v>
      </c>
      <c r="C10" s="65"/>
    </row>
    <row r="11" spans="2:3" x14ac:dyDescent="0.3">
      <c r="B11" s="64" t="s">
        <v>67</v>
      </c>
      <c r="C11" s="340"/>
    </row>
    <row r="12" spans="2:3" ht="16.2" x14ac:dyDescent="0.3">
      <c r="B12" s="64" t="s">
        <v>66</v>
      </c>
      <c r="C12" s="340"/>
    </row>
    <row r="13" spans="2:3" ht="16.2" x14ac:dyDescent="0.3">
      <c r="B13" s="64" t="s">
        <v>65</v>
      </c>
      <c r="C13" s="340"/>
    </row>
    <row r="14" spans="2:3" ht="16.2" x14ac:dyDescent="0.3">
      <c r="B14" s="64" t="s">
        <v>64</v>
      </c>
      <c r="C14" s="341"/>
    </row>
    <row r="15" spans="2:3" x14ac:dyDescent="0.3">
      <c r="B15" s="64" t="s">
        <v>63</v>
      </c>
      <c r="C15" s="341"/>
    </row>
    <row r="16" spans="2:3" s="62" customFormat="1" ht="75" customHeight="1" x14ac:dyDescent="0.25">
      <c r="B16" s="61" t="s">
        <v>62</v>
      </c>
      <c r="C16" s="60"/>
    </row>
    <row r="17" spans="2:3" ht="91.5" customHeight="1" x14ac:dyDescent="0.25">
      <c r="B17" s="61" t="s">
        <v>61</v>
      </c>
      <c r="C17" s="60"/>
    </row>
    <row r="18" spans="2:3" s="57" customFormat="1" ht="18" customHeight="1" thickBot="1" x14ac:dyDescent="0.3">
      <c r="B18" s="59" t="s">
        <v>60</v>
      </c>
      <c r="C18" s="58"/>
    </row>
    <row r="19" spans="2:3" ht="16.8" thickBot="1" x14ac:dyDescent="0.4">
      <c r="B19" s="68" t="s">
        <v>72</v>
      </c>
      <c r="C19" s="149" t="s">
        <v>195</v>
      </c>
    </row>
    <row r="20" spans="2:3" x14ac:dyDescent="0.3">
      <c r="B20" s="67" t="s">
        <v>70</v>
      </c>
      <c r="C20" s="66"/>
    </row>
    <row r="21" spans="2:3" x14ac:dyDescent="0.3">
      <c r="B21" s="64" t="s">
        <v>69</v>
      </c>
      <c r="C21" s="65"/>
    </row>
    <row r="22" spans="2:3" x14ac:dyDescent="0.3">
      <c r="B22" s="64" t="s">
        <v>68</v>
      </c>
      <c r="C22" s="65"/>
    </row>
    <row r="23" spans="2:3" x14ac:dyDescent="0.3">
      <c r="B23" s="64" t="s">
        <v>67</v>
      </c>
      <c r="C23" s="340"/>
    </row>
    <row r="24" spans="2:3" ht="16.2" x14ac:dyDescent="0.3">
      <c r="B24" s="64" t="s">
        <v>66</v>
      </c>
      <c r="C24" s="340"/>
    </row>
    <row r="25" spans="2:3" ht="16.2" x14ac:dyDescent="0.3">
      <c r="B25" s="64" t="s">
        <v>65</v>
      </c>
      <c r="C25" s="340"/>
    </row>
    <row r="26" spans="2:3" ht="16.2" x14ac:dyDescent="0.3">
      <c r="B26" s="64" t="s">
        <v>64</v>
      </c>
      <c r="C26" s="341"/>
    </row>
    <row r="27" spans="2:3" x14ac:dyDescent="0.3">
      <c r="B27" s="64" t="s">
        <v>63</v>
      </c>
      <c r="C27" s="341"/>
    </row>
    <row r="28" spans="2:3" s="62" customFormat="1" ht="75" customHeight="1" x14ac:dyDescent="0.3">
      <c r="B28" s="61" t="s">
        <v>62</v>
      </c>
      <c r="C28" s="65"/>
    </row>
    <row r="29" spans="2:3" ht="79.5" customHeight="1" x14ac:dyDescent="0.25">
      <c r="B29" s="61" t="s">
        <v>61</v>
      </c>
      <c r="C29" s="60"/>
    </row>
    <row r="30" spans="2:3" s="57" customFormat="1" ht="18" customHeight="1" thickBot="1" x14ac:dyDescent="0.35">
      <c r="B30" s="59" t="s">
        <v>60</v>
      </c>
      <c r="C30" s="65"/>
    </row>
    <row r="31" spans="2:3" ht="16.8" thickBot="1" x14ac:dyDescent="0.4">
      <c r="B31" s="68" t="s">
        <v>71</v>
      </c>
      <c r="C31" s="149" t="s">
        <v>196</v>
      </c>
    </row>
    <row r="32" spans="2:3" x14ac:dyDescent="0.3">
      <c r="B32" s="67" t="s">
        <v>70</v>
      </c>
      <c r="C32" s="66"/>
    </row>
    <row r="33" spans="2:3" x14ac:dyDescent="0.3">
      <c r="B33" s="64" t="s">
        <v>69</v>
      </c>
      <c r="C33" s="65"/>
    </row>
    <row r="34" spans="2:3" x14ac:dyDescent="0.3">
      <c r="B34" s="64" t="s">
        <v>68</v>
      </c>
      <c r="C34" s="65"/>
    </row>
    <row r="35" spans="2:3" x14ac:dyDescent="0.3">
      <c r="B35" s="64" t="s">
        <v>67</v>
      </c>
      <c r="C35" s="340"/>
    </row>
    <row r="36" spans="2:3" ht="16.2" x14ac:dyDescent="0.3">
      <c r="B36" s="64" t="s">
        <v>66</v>
      </c>
      <c r="C36" s="340"/>
    </row>
    <row r="37" spans="2:3" ht="16.2" x14ac:dyDescent="0.3">
      <c r="B37" s="64" t="s">
        <v>65</v>
      </c>
      <c r="C37" s="340"/>
    </row>
    <row r="38" spans="2:3" ht="16.2" x14ac:dyDescent="0.3">
      <c r="B38" s="64" t="s">
        <v>64</v>
      </c>
      <c r="C38" s="341"/>
    </row>
    <row r="39" spans="2:3" x14ac:dyDescent="0.3">
      <c r="B39" s="64" t="s">
        <v>63</v>
      </c>
      <c r="C39" s="341"/>
    </row>
    <row r="40" spans="2:3" s="62" customFormat="1" ht="75" customHeight="1" x14ac:dyDescent="0.25">
      <c r="B40" s="61" t="s">
        <v>62</v>
      </c>
      <c r="C40" s="63"/>
    </row>
    <row r="41" spans="2:3" ht="87" customHeight="1" x14ac:dyDescent="0.25">
      <c r="B41" s="61" t="s">
        <v>61</v>
      </c>
      <c r="C41" s="60"/>
    </row>
    <row r="42" spans="2:3" s="57" customFormat="1" ht="18" customHeight="1" thickBot="1" x14ac:dyDescent="0.3">
      <c r="B42" s="59" t="s">
        <v>60</v>
      </c>
      <c r="C42" s="58"/>
    </row>
    <row r="43" spans="2:3" x14ac:dyDescent="0.3">
      <c r="B43" s="56" t="s">
        <v>59</v>
      </c>
    </row>
    <row r="44" spans="2:3" ht="19.5" customHeight="1" x14ac:dyDescent="0.35">
      <c r="B44" s="531" t="s">
        <v>446</v>
      </c>
      <c r="C44" s="532"/>
    </row>
    <row r="45" spans="2:3" ht="15" customHeight="1" x14ac:dyDescent="0.25">
      <c r="B45" s="533" t="s">
        <v>101</v>
      </c>
      <c r="C45" s="534"/>
    </row>
    <row r="46" spans="2:3" ht="15" customHeight="1" x14ac:dyDescent="0.25">
      <c r="B46" s="533" t="s">
        <v>58</v>
      </c>
      <c r="C46" s="534"/>
    </row>
  </sheetData>
  <mergeCells count="3">
    <mergeCell ref="B44:C44"/>
    <mergeCell ref="B45:C45"/>
    <mergeCell ref="B46:C46"/>
  </mergeCells>
  <pageMargins left="0.7" right="0.7" top="0.75" bottom="0.75" header="0.3" footer="0.3"/>
  <pageSetup paperSize="9" scale="6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C34"/>
  <sheetViews>
    <sheetView showGridLines="0" zoomScale="70" zoomScaleNormal="70" workbookViewId="0"/>
  </sheetViews>
  <sheetFormatPr defaultColWidth="9.109375" defaultRowHeight="14.4" x14ac:dyDescent="0.3"/>
  <cols>
    <col min="1" max="1" width="2.5546875" style="54" customWidth="1"/>
    <col min="2" max="2" width="62.88671875" style="54" customWidth="1"/>
    <col min="3" max="3" width="69.44140625" style="55" customWidth="1"/>
    <col min="4" max="4" width="2.5546875" style="54" customWidth="1"/>
    <col min="5" max="16384" width="9.109375" style="54"/>
  </cols>
  <sheetData>
    <row r="1" spans="2:3" ht="18" thickBot="1" x14ac:dyDescent="0.3">
      <c r="B1" s="75" t="s">
        <v>77</v>
      </c>
      <c r="C1" s="80" t="s">
        <v>434</v>
      </c>
    </row>
    <row r="2" spans="2:3" x14ac:dyDescent="0.3">
      <c r="B2" s="74" t="s">
        <v>1</v>
      </c>
      <c r="C2" s="73"/>
    </row>
    <row r="3" spans="2:3" x14ac:dyDescent="0.3">
      <c r="B3" s="72" t="s">
        <v>76</v>
      </c>
      <c r="C3" s="71"/>
    </row>
    <row r="4" spans="2:3" x14ac:dyDescent="0.3">
      <c r="B4" s="72" t="s">
        <v>2</v>
      </c>
      <c r="C4" s="71"/>
    </row>
    <row r="5" spans="2:3" x14ac:dyDescent="0.3">
      <c r="B5" s="72" t="s">
        <v>75</v>
      </c>
      <c r="C5" s="71"/>
    </row>
    <row r="6" spans="2:3" ht="16.8" thickBot="1" x14ac:dyDescent="0.35">
      <c r="B6" s="70" t="s">
        <v>190</v>
      </c>
      <c r="C6" s="69"/>
    </row>
    <row r="7" spans="2:3" ht="16.8" thickBot="1" x14ac:dyDescent="0.4">
      <c r="B7" s="68" t="s">
        <v>72</v>
      </c>
      <c r="C7" s="149" t="s">
        <v>195</v>
      </c>
    </row>
    <row r="8" spans="2:3" x14ac:dyDescent="0.3">
      <c r="B8" s="67" t="s">
        <v>70</v>
      </c>
      <c r="C8" s="66"/>
    </row>
    <row r="9" spans="2:3" x14ac:dyDescent="0.3">
      <c r="B9" s="64" t="s">
        <v>69</v>
      </c>
      <c r="C9" s="65"/>
    </row>
    <row r="10" spans="2:3" x14ac:dyDescent="0.3">
      <c r="B10" s="64" t="s">
        <v>68</v>
      </c>
      <c r="C10" s="65"/>
    </row>
    <row r="11" spans="2:3" x14ac:dyDescent="0.3">
      <c r="B11" s="64" t="s">
        <v>67</v>
      </c>
      <c r="C11" s="340"/>
    </row>
    <row r="12" spans="2:3" ht="16.2" x14ac:dyDescent="0.3">
      <c r="B12" s="64" t="s">
        <v>66</v>
      </c>
      <c r="C12" s="340"/>
    </row>
    <row r="13" spans="2:3" ht="16.2" x14ac:dyDescent="0.3">
      <c r="B13" s="64" t="s">
        <v>65</v>
      </c>
      <c r="C13" s="340"/>
    </row>
    <row r="14" spans="2:3" ht="16.2" x14ac:dyDescent="0.3">
      <c r="B14" s="64" t="s">
        <v>64</v>
      </c>
      <c r="C14" s="341"/>
    </row>
    <row r="15" spans="2:3" x14ac:dyDescent="0.3">
      <c r="B15" s="64" t="s">
        <v>63</v>
      </c>
      <c r="C15" s="341"/>
    </row>
    <row r="16" spans="2:3" s="62" customFormat="1" ht="75" customHeight="1" x14ac:dyDescent="0.3">
      <c r="B16" s="61" t="s">
        <v>62</v>
      </c>
      <c r="C16" s="65"/>
    </row>
    <row r="17" spans="2:3" ht="79.5" customHeight="1" x14ac:dyDescent="0.25">
      <c r="B17" s="61" t="s">
        <v>61</v>
      </c>
      <c r="C17" s="60"/>
    </row>
    <row r="18" spans="2:3" s="57" customFormat="1" ht="18" customHeight="1" thickBot="1" x14ac:dyDescent="0.35">
      <c r="B18" s="59" t="s">
        <v>60</v>
      </c>
      <c r="C18" s="65"/>
    </row>
    <row r="19" spans="2:3" thickBot="1" x14ac:dyDescent="0.3">
      <c r="B19" s="68" t="s">
        <v>188</v>
      </c>
      <c r="C19" s="149" t="s">
        <v>189</v>
      </c>
    </row>
    <row r="20" spans="2:3" x14ac:dyDescent="0.3">
      <c r="B20" s="67" t="s">
        <v>70</v>
      </c>
      <c r="C20" s="66"/>
    </row>
    <row r="21" spans="2:3" x14ac:dyDescent="0.3">
      <c r="B21" s="64" t="s">
        <v>69</v>
      </c>
      <c r="C21" s="65"/>
    </row>
    <row r="22" spans="2:3" x14ac:dyDescent="0.3">
      <c r="B22" s="64" t="s">
        <v>68</v>
      </c>
      <c r="C22" s="65"/>
    </row>
    <row r="23" spans="2:3" x14ac:dyDescent="0.3">
      <c r="B23" s="64" t="s">
        <v>67</v>
      </c>
      <c r="C23" s="340"/>
    </row>
    <row r="24" spans="2:3" ht="16.2" x14ac:dyDescent="0.3">
      <c r="B24" s="64" t="s">
        <v>66</v>
      </c>
      <c r="C24" s="340"/>
    </row>
    <row r="25" spans="2:3" ht="16.2" x14ac:dyDescent="0.3">
      <c r="B25" s="64" t="s">
        <v>65</v>
      </c>
      <c r="C25" s="340"/>
    </row>
    <row r="26" spans="2:3" ht="16.2" x14ac:dyDescent="0.3">
      <c r="B26" s="64" t="s">
        <v>64</v>
      </c>
      <c r="C26" s="341"/>
    </row>
    <row r="27" spans="2:3" x14ac:dyDescent="0.3">
      <c r="B27" s="64" t="s">
        <v>63</v>
      </c>
      <c r="C27" s="341"/>
    </row>
    <row r="28" spans="2:3" s="62" customFormat="1" ht="75" customHeight="1" x14ac:dyDescent="0.3">
      <c r="B28" s="61" t="s">
        <v>62</v>
      </c>
      <c r="C28" s="65"/>
    </row>
    <row r="29" spans="2:3" ht="79.5" customHeight="1" x14ac:dyDescent="0.25">
      <c r="B29" s="61" t="s">
        <v>61</v>
      </c>
      <c r="C29" s="60"/>
    </row>
    <row r="30" spans="2:3" s="57" customFormat="1" ht="18" customHeight="1" thickBot="1" x14ac:dyDescent="0.35">
      <c r="B30" s="59" t="s">
        <v>60</v>
      </c>
      <c r="C30" s="65"/>
    </row>
    <row r="31" spans="2:3" x14ac:dyDescent="0.3">
      <c r="B31" s="56" t="s">
        <v>59</v>
      </c>
    </row>
    <row r="32" spans="2:3" ht="19.5" customHeight="1" x14ac:dyDescent="0.35">
      <c r="B32" s="531" t="s">
        <v>447</v>
      </c>
      <c r="C32" s="532"/>
    </row>
    <row r="33" spans="2:3" ht="15" customHeight="1" x14ac:dyDescent="0.25">
      <c r="B33" s="533" t="s">
        <v>101</v>
      </c>
      <c r="C33" s="534"/>
    </row>
    <row r="34" spans="2:3" ht="15" customHeight="1" x14ac:dyDescent="0.25">
      <c r="B34" s="533" t="s">
        <v>187</v>
      </c>
      <c r="C34" s="534"/>
    </row>
  </sheetData>
  <mergeCells count="3">
    <mergeCell ref="B32:C32"/>
    <mergeCell ref="B33:C33"/>
    <mergeCell ref="B34:C34"/>
  </mergeCells>
  <pageMargins left="0.7" right="0.7" top="0.75" bottom="0.75" header="0.3" footer="0.3"/>
  <pageSetup paperSize="9" scale="6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J33"/>
  <sheetViews>
    <sheetView showGridLines="0" zoomScale="70" zoomScaleNormal="70" zoomScaleSheetLayoutView="104" workbookViewId="0"/>
  </sheetViews>
  <sheetFormatPr defaultColWidth="9.109375" defaultRowHeight="13.2" x14ac:dyDescent="0.25"/>
  <cols>
    <col min="1" max="1" width="1.44140625" style="342" customWidth="1"/>
    <col min="2" max="2" width="26.88671875" style="342" customWidth="1"/>
    <col min="3" max="4" width="18.88671875" style="342" customWidth="1"/>
    <col min="5" max="10" width="12.88671875" style="342" customWidth="1"/>
    <col min="11" max="11" width="1.77734375" style="342" customWidth="1"/>
    <col min="12" max="16384" width="9.109375" style="342"/>
  </cols>
  <sheetData>
    <row r="1" spans="2:10" s="53" customFormat="1" ht="20.100000000000001" customHeight="1" x14ac:dyDescent="0.25">
      <c r="B1" s="53" t="s">
        <v>0</v>
      </c>
    </row>
    <row r="2" spans="2:10" s="53" customFormat="1" ht="20.100000000000001" customHeight="1" x14ac:dyDescent="0.25">
      <c r="B2" s="53" t="s">
        <v>34</v>
      </c>
    </row>
    <row r="3" spans="2:10" s="53" customFormat="1" ht="20.100000000000001" customHeight="1" x14ac:dyDescent="0.25">
      <c r="B3" s="53" t="s">
        <v>343</v>
      </c>
    </row>
    <row r="4" spans="2:10" ht="13.8" x14ac:dyDescent="0.25">
      <c r="B4" s="53"/>
      <c r="C4" s="53"/>
      <c r="D4" s="53"/>
      <c r="E4" s="53"/>
      <c r="F4" s="53"/>
      <c r="G4" s="53"/>
      <c r="H4" s="53"/>
      <c r="I4" s="53"/>
      <c r="J4" s="53"/>
    </row>
    <row r="5" spans="2:10" ht="13.8" x14ac:dyDescent="0.25">
      <c r="B5" s="553" t="s">
        <v>1</v>
      </c>
      <c r="C5" s="521"/>
      <c r="D5" s="529"/>
      <c r="E5" s="552"/>
      <c r="F5" s="552"/>
      <c r="G5" s="521"/>
      <c r="H5" s="529" t="s">
        <v>333</v>
      </c>
      <c r="I5" s="521"/>
      <c r="J5" s="521"/>
    </row>
    <row r="6" spans="2:10" ht="13.8" x14ac:dyDescent="0.25">
      <c r="B6" s="53" t="s">
        <v>334</v>
      </c>
      <c r="C6" s="53"/>
      <c r="D6" s="529"/>
      <c r="E6" s="552"/>
      <c r="F6" s="552"/>
      <c r="G6" s="521"/>
      <c r="H6" s="551" t="s">
        <v>433</v>
      </c>
      <c r="I6" s="521"/>
      <c r="J6" s="521"/>
    </row>
    <row r="7" spans="2:10" ht="13.8" x14ac:dyDescent="0.25">
      <c r="B7" s="553" t="s">
        <v>3</v>
      </c>
      <c r="C7" s="521"/>
      <c r="D7" s="529"/>
      <c r="E7" s="552"/>
      <c r="F7" s="552"/>
      <c r="G7" s="521"/>
      <c r="H7" s="53"/>
      <c r="I7" s="53"/>
      <c r="J7" s="53"/>
    </row>
    <row r="8" spans="2:10" ht="13.8" x14ac:dyDescent="0.25">
      <c r="B8" s="553" t="s">
        <v>97</v>
      </c>
      <c r="C8" s="521"/>
      <c r="D8" s="529"/>
      <c r="E8" s="552"/>
      <c r="F8" s="552"/>
      <c r="G8" s="521"/>
      <c r="H8" s="53"/>
      <c r="I8" s="53"/>
      <c r="J8" s="53"/>
    </row>
    <row r="9" spans="2:10" ht="14.4" thickBot="1" x14ac:dyDescent="0.3">
      <c r="B9" s="53"/>
      <c r="C9" s="53"/>
      <c r="D9" s="53"/>
      <c r="E9" s="53"/>
      <c r="F9" s="53"/>
      <c r="G9" s="53"/>
      <c r="H9" s="53"/>
      <c r="I9" s="53"/>
      <c r="J9" s="53"/>
    </row>
    <row r="10" spans="2:10" ht="30" customHeight="1" thickBot="1" x14ac:dyDescent="0.3">
      <c r="B10" s="343" t="s">
        <v>335</v>
      </c>
      <c r="C10" s="550" t="s">
        <v>336</v>
      </c>
      <c r="D10" s="456" t="s">
        <v>337</v>
      </c>
      <c r="E10" s="456" t="s">
        <v>338</v>
      </c>
      <c r="F10" s="545"/>
      <c r="G10" s="545"/>
      <c r="H10" s="545"/>
      <c r="I10" s="545"/>
      <c r="J10" s="546"/>
    </row>
    <row r="11" spans="2:10" ht="30" customHeight="1" thickBot="1" x14ac:dyDescent="0.3">
      <c r="B11" s="344" t="s">
        <v>12</v>
      </c>
      <c r="C11" s="457"/>
      <c r="D11" s="457"/>
      <c r="E11" s="547"/>
      <c r="F11" s="548"/>
      <c r="G11" s="548"/>
      <c r="H11" s="548"/>
      <c r="I11" s="548"/>
      <c r="J11" s="549"/>
    </row>
    <row r="12" spans="2:10" ht="30" customHeight="1" x14ac:dyDescent="0.25">
      <c r="B12" s="345"/>
      <c r="C12" s="346"/>
      <c r="D12" s="346"/>
      <c r="E12" s="542"/>
      <c r="F12" s="543"/>
      <c r="G12" s="543"/>
      <c r="H12" s="543"/>
      <c r="I12" s="543"/>
      <c r="J12" s="544"/>
    </row>
    <row r="13" spans="2:10" ht="30" customHeight="1" x14ac:dyDescent="0.25">
      <c r="B13" s="347"/>
      <c r="C13" s="348"/>
      <c r="D13" s="348"/>
      <c r="E13" s="536"/>
      <c r="F13" s="537"/>
      <c r="G13" s="537"/>
      <c r="H13" s="537"/>
      <c r="I13" s="537"/>
      <c r="J13" s="538"/>
    </row>
    <row r="14" spans="2:10" ht="30" customHeight="1" x14ac:dyDescent="0.25">
      <c r="B14" s="347"/>
      <c r="C14" s="348"/>
      <c r="D14" s="348"/>
      <c r="E14" s="536"/>
      <c r="F14" s="537"/>
      <c r="G14" s="537"/>
      <c r="H14" s="537"/>
      <c r="I14" s="537"/>
      <c r="J14" s="538"/>
    </row>
    <row r="15" spans="2:10" ht="30" customHeight="1" x14ac:dyDescent="0.25">
      <c r="B15" s="349"/>
      <c r="C15" s="348"/>
      <c r="D15" s="348"/>
      <c r="E15" s="536"/>
      <c r="F15" s="537"/>
      <c r="G15" s="537"/>
      <c r="H15" s="537"/>
      <c r="I15" s="537"/>
      <c r="J15" s="538"/>
    </row>
    <row r="16" spans="2:10" ht="30" customHeight="1" x14ac:dyDescent="0.25">
      <c r="B16" s="347"/>
      <c r="C16" s="348"/>
      <c r="D16" s="348"/>
      <c r="E16" s="536"/>
      <c r="F16" s="537"/>
      <c r="G16" s="537"/>
      <c r="H16" s="537"/>
      <c r="I16" s="537"/>
      <c r="J16" s="538"/>
    </row>
    <row r="17" spans="2:10" ht="30" customHeight="1" x14ac:dyDescent="0.25">
      <c r="B17" s="347"/>
      <c r="C17" s="348"/>
      <c r="D17" s="348"/>
      <c r="E17" s="536"/>
      <c r="F17" s="537"/>
      <c r="G17" s="537"/>
      <c r="H17" s="537"/>
      <c r="I17" s="537"/>
      <c r="J17" s="538"/>
    </row>
    <row r="18" spans="2:10" ht="30" customHeight="1" x14ac:dyDescent="0.25">
      <c r="B18" s="349"/>
      <c r="C18" s="348"/>
      <c r="D18" s="348"/>
      <c r="E18" s="536"/>
      <c r="F18" s="537"/>
      <c r="G18" s="537"/>
      <c r="H18" s="537"/>
      <c r="I18" s="537"/>
      <c r="J18" s="538"/>
    </row>
    <row r="19" spans="2:10" ht="30" customHeight="1" x14ac:dyDescent="0.25">
      <c r="B19" s="347"/>
      <c r="C19" s="348"/>
      <c r="D19" s="348"/>
      <c r="E19" s="536"/>
      <c r="F19" s="537"/>
      <c r="G19" s="537"/>
      <c r="H19" s="537"/>
      <c r="I19" s="537"/>
      <c r="J19" s="538"/>
    </row>
    <row r="20" spans="2:10" ht="30" customHeight="1" x14ac:dyDescent="0.25">
      <c r="B20" s="347"/>
      <c r="C20" s="348"/>
      <c r="D20" s="348"/>
      <c r="E20" s="536"/>
      <c r="F20" s="537"/>
      <c r="G20" s="537"/>
      <c r="H20" s="537"/>
      <c r="I20" s="537"/>
      <c r="J20" s="538"/>
    </row>
    <row r="21" spans="2:10" ht="30" customHeight="1" x14ac:dyDescent="0.25">
      <c r="B21" s="347"/>
      <c r="C21" s="348"/>
      <c r="D21" s="348"/>
      <c r="E21" s="536"/>
      <c r="F21" s="537"/>
      <c r="G21" s="537"/>
      <c r="H21" s="537"/>
      <c r="I21" s="537"/>
      <c r="J21" s="538"/>
    </row>
    <row r="22" spans="2:10" ht="30" customHeight="1" x14ac:dyDescent="0.25">
      <c r="B22" s="349"/>
      <c r="C22" s="348"/>
      <c r="D22" s="348"/>
      <c r="E22" s="536"/>
      <c r="F22" s="537"/>
      <c r="G22" s="537"/>
      <c r="H22" s="537"/>
      <c r="I22" s="537"/>
      <c r="J22" s="538"/>
    </row>
    <row r="23" spans="2:10" ht="30" customHeight="1" x14ac:dyDescent="0.25">
      <c r="B23" s="347"/>
      <c r="C23" s="348"/>
      <c r="D23" s="348"/>
      <c r="E23" s="536"/>
      <c r="F23" s="537"/>
      <c r="G23" s="537"/>
      <c r="H23" s="537"/>
      <c r="I23" s="537"/>
      <c r="J23" s="538"/>
    </row>
    <row r="24" spans="2:10" ht="30" customHeight="1" x14ac:dyDescent="0.25">
      <c r="B24" s="347"/>
      <c r="C24" s="348"/>
      <c r="D24" s="348"/>
      <c r="E24" s="536"/>
      <c r="F24" s="537"/>
      <c r="G24" s="537"/>
      <c r="H24" s="537"/>
      <c r="I24" s="537"/>
      <c r="J24" s="538"/>
    </row>
    <row r="25" spans="2:10" ht="30" customHeight="1" x14ac:dyDescent="0.25">
      <c r="B25" s="349"/>
      <c r="C25" s="348"/>
      <c r="D25" s="348"/>
      <c r="E25" s="536"/>
      <c r="F25" s="537"/>
      <c r="G25" s="537"/>
      <c r="H25" s="537"/>
      <c r="I25" s="537"/>
      <c r="J25" s="538"/>
    </row>
    <row r="26" spans="2:10" ht="30" customHeight="1" thickBot="1" x14ac:dyDescent="0.3">
      <c r="B26" s="350"/>
      <c r="C26" s="351"/>
      <c r="D26" s="351"/>
      <c r="E26" s="539"/>
      <c r="F26" s="540"/>
      <c r="G26" s="540"/>
      <c r="H26" s="540"/>
      <c r="I26" s="540"/>
      <c r="J26" s="541"/>
    </row>
    <row r="27" spans="2:10" ht="13.8" x14ac:dyDescent="0.25">
      <c r="B27" s="352"/>
      <c r="C27" s="353"/>
      <c r="D27" s="353"/>
      <c r="E27" s="354"/>
      <c r="F27" s="353"/>
      <c r="G27" s="353"/>
      <c r="H27" s="353"/>
      <c r="I27" s="353"/>
      <c r="J27" s="353"/>
    </row>
    <row r="28" spans="2:10" ht="13.8" x14ac:dyDescent="0.25">
      <c r="B28" s="214" t="s">
        <v>9</v>
      </c>
      <c r="C28" s="214"/>
      <c r="D28" s="213"/>
      <c r="E28" s="213"/>
      <c r="F28" s="213"/>
      <c r="G28" s="213"/>
      <c r="H28" s="213"/>
      <c r="I28" s="213"/>
      <c r="J28" s="213"/>
    </row>
    <row r="29" spans="2:10" ht="30" customHeight="1" x14ac:dyDescent="0.25">
      <c r="B29" s="499" t="s">
        <v>339</v>
      </c>
      <c r="C29" s="535"/>
      <c r="D29" s="535"/>
      <c r="E29" s="535"/>
      <c r="F29" s="535"/>
      <c r="G29" s="535"/>
      <c r="H29" s="535"/>
      <c r="I29" s="535"/>
      <c r="J29" s="535"/>
    </row>
    <row r="30" spans="2:10" ht="66" customHeight="1" x14ac:dyDescent="0.25">
      <c r="B30" s="499" t="s">
        <v>340</v>
      </c>
      <c r="C30" s="535"/>
      <c r="D30" s="535"/>
      <c r="E30" s="535"/>
      <c r="F30" s="535"/>
      <c r="G30" s="535"/>
      <c r="H30" s="535"/>
      <c r="I30" s="535"/>
      <c r="J30" s="535"/>
    </row>
    <row r="31" spans="2:10" ht="38.4" customHeight="1" x14ac:dyDescent="0.25">
      <c r="B31" s="213" t="s">
        <v>341</v>
      </c>
      <c r="D31" s="213" t="s">
        <v>5</v>
      </c>
      <c r="E31" s="213"/>
      <c r="F31" s="213"/>
      <c r="G31" s="213"/>
      <c r="H31" s="213"/>
      <c r="I31" s="213"/>
      <c r="J31" s="213"/>
    </row>
    <row r="32" spans="2:10" ht="13.8" x14ac:dyDescent="0.25">
      <c r="B32" s="213"/>
      <c r="C32" s="213"/>
      <c r="D32" s="213"/>
      <c r="E32" s="213"/>
      <c r="F32" s="213"/>
      <c r="G32" s="213"/>
      <c r="H32" s="213"/>
      <c r="I32" s="213"/>
      <c r="J32" s="213"/>
    </row>
    <row r="33" spans="2:10" ht="25.5" customHeight="1" x14ac:dyDescent="0.25">
      <c r="B33" s="213" t="s">
        <v>10</v>
      </c>
      <c r="D33" s="213" t="s">
        <v>5</v>
      </c>
      <c r="E33" s="213"/>
      <c r="F33" s="213"/>
      <c r="G33" s="213"/>
      <c r="H33" s="213"/>
      <c r="I33" s="213"/>
      <c r="J33" s="213"/>
    </row>
  </sheetData>
  <mergeCells count="29">
    <mergeCell ref="E12:J12"/>
    <mergeCell ref="D10:D11"/>
    <mergeCell ref="E10:J11"/>
    <mergeCell ref="C10:C11"/>
    <mergeCell ref="H5:J5"/>
    <mergeCell ref="H6:J6"/>
    <mergeCell ref="D5:G5"/>
    <mergeCell ref="D6:G6"/>
    <mergeCell ref="D7:G7"/>
    <mergeCell ref="B7:C7"/>
    <mergeCell ref="B5:C5"/>
    <mergeCell ref="B8:C8"/>
    <mergeCell ref="D8:G8"/>
    <mergeCell ref="B30:J30"/>
    <mergeCell ref="E20:J20"/>
    <mergeCell ref="E21:J21"/>
    <mergeCell ref="E22:J22"/>
    <mergeCell ref="E13:J13"/>
    <mergeCell ref="E14:J14"/>
    <mergeCell ref="E15:J15"/>
    <mergeCell ref="E16:J16"/>
    <mergeCell ref="E17:J17"/>
    <mergeCell ref="E23:J23"/>
    <mergeCell ref="E24:J24"/>
    <mergeCell ref="E25:J25"/>
    <mergeCell ref="E26:J26"/>
    <mergeCell ref="B29:J29"/>
    <mergeCell ref="E18:J18"/>
    <mergeCell ref="E19:J19"/>
  </mergeCells>
  <pageMargins left="0.15748031496062992" right="0.15748031496062992" top="0.43307086614173229" bottom="0.43307086614173229" header="7.874015748031496E-2" footer="7.874015748031496E-2"/>
  <pageSetup paperSize="9" orientation="landscape" r:id="rId1"/>
  <headerFooter alignWithMargins="0">
    <oddFooter>&amp;RPage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8F58B-377B-440A-BF1B-717A27C280E0}">
  <sheetPr>
    <pageSetUpPr fitToPage="1"/>
  </sheetPr>
  <dimension ref="B1:Q37"/>
  <sheetViews>
    <sheetView showGridLines="0" zoomScale="85" zoomScaleNormal="85" workbookViewId="0"/>
  </sheetViews>
  <sheetFormatPr defaultColWidth="9.21875" defaultRowHeight="13.8" x14ac:dyDescent="0.25"/>
  <cols>
    <col min="1" max="1" width="1.5546875" style="213" customWidth="1"/>
    <col min="2" max="2" width="54.21875" style="213" customWidth="1"/>
    <col min="3" max="11" width="7.77734375" style="213" customWidth="1"/>
    <col min="12" max="12" width="1.21875" style="213" customWidth="1"/>
    <col min="13" max="16384" width="9.21875" style="213"/>
  </cols>
  <sheetData>
    <row r="1" spans="2:17" s="401" customFormat="1" ht="20.100000000000001" customHeight="1" x14ac:dyDescent="0.25">
      <c r="B1" s="401" t="s">
        <v>0</v>
      </c>
    </row>
    <row r="2" spans="2:17" s="401" customFormat="1" ht="20.100000000000001" customHeight="1" x14ac:dyDescent="0.25">
      <c r="B2" s="558" t="s">
        <v>393</v>
      </c>
      <c r="C2" s="535"/>
      <c r="D2" s="535"/>
      <c r="E2" s="535"/>
      <c r="F2" s="535"/>
      <c r="G2" s="535"/>
      <c r="H2" s="535"/>
      <c r="I2" s="535"/>
      <c r="J2" s="535"/>
      <c r="K2" s="535"/>
    </row>
    <row r="3" spans="2:17" s="401" customFormat="1" ht="20.100000000000001" customHeight="1" x14ac:dyDescent="0.25">
      <c r="B3" s="377" t="s">
        <v>394</v>
      </c>
      <c r="C3" s="377"/>
      <c r="D3" s="377"/>
      <c r="E3" s="377"/>
    </row>
    <row r="4" spans="2:17" s="401" customFormat="1" ht="20.100000000000001" customHeight="1" x14ac:dyDescent="0.25">
      <c r="B4" s="401" t="s">
        <v>1</v>
      </c>
      <c r="C4" s="215"/>
      <c r="D4" s="559" t="s">
        <v>7</v>
      </c>
      <c r="E4" s="560"/>
      <c r="F4" s="559" t="s">
        <v>395</v>
      </c>
      <c r="G4" s="535"/>
      <c r="H4" s="535"/>
      <c r="I4" s="535"/>
      <c r="J4" s="535"/>
      <c r="K4" s="535"/>
      <c r="Q4" s="402"/>
    </row>
    <row r="5" spans="2:17" s="401" customFormat="1" ht="20.100000000000001" customHeight="1" x14ac:dyDescent="0.25">
      <c r="B5" s="401" t="s">
        <v>2</v>
      </c>
      <c r="C5" s="215"/>
      <c r="D5" s="394" t="s">
        <v>307</v>
      </c>
      <c r="E5" s="394"/>
      <c r="F5" s="394" t="s">
        <v>433</v>
      </c>
      <c r="G5" s="394"/>
      <c r="H5" s="394"/>
      <c r="I5" s="394"/>
      <c r="J5" s="394"/>
      <c r="K5" s="394"/>
      <c r="Q5" s="403"/>
    </row>
    <row r="6" spans="2:17" s="401" customFormat="1" ht="20.100000000000001" customHeight="1" thickBot="1" x14ac:dyDescent="0.3">
      <c r="B6" s="401" t="s">
        <v>3</v>
      </c>
      <c r="C6" s="215"/>
      <c r="F6" s="404"/>
    </row>
    <row r="7" spans="2:17" s="182" customFormat="1" ht="33.75" customHeight="1" thickBot="1" x14ac:dyDescent="0.3">
      <c r="B7" s="561" t="s">
        <v>396</v>
      </c>
      <c r="C7" s="562"/>
      <c r="D7" s="563"/>
      <c r="E7" s="564" t="s">
        <v>397</v>
      </c>
      <c r="F7" s="565"/>
      <c r="G7" s="565"/>
      <c r="H7" s="566"/>
      <c r="I7" s="567" t="s">
        <v>398</v>
      </c>
      <c r="J7" s="568"/>
      <c r="K7" s="569"/>
    </row>
    <row r="8" spans="2:17" s="182" customFormat="1" ht="33.75" customHeight="1" thickBot="1" x14ac:dyDescent="0.3">
      <c r="B8" s="405" t="s">
        <v>78</v>
      </c>
      <c r="C8" s="406" t="s">
        <v>399</v>
      </c>
      <c r="D8" s="406" t="s">
        <v>189</v>
      </c>
      <c r="E8" s="407" t="s">
        <v>400</v>
      </c>
      <c r="F8" s="407" t="s">
        <v>401</v>
      </c>
      <c r="G8" s="408" t="s">
        <v>402</v>
      </c>
      <c r="H8" s="407" t="s">
        <v>4</v>
      </c>
      <c r="I8" s="409" t="s">
        <v>403</v>
      </c>
      <c r="J8" s="409" t="s">
        <v>404</v>
      </c>
      <c r="K8" s="410" t="s">
        <v>405</v>
      </c>
    </row>
    <row r="9" spans="2:17" s="182" customFormat="1" ht="22.05" customHeight="1" x14ac:dyDescent="0.25">
      <c r="B9" s="411" t="s">
        <v>406</v>
      </c>
      <c r="C9" s="412"/>
      <c r="D9" s="412"/>
      <c r="E9" s="412"/>
      <c r="F9" s="412"/>
      <c r="G9" s="412"/>
      <c r="H9" s="412"/>
      <c r="I9" s="412"/>
      <c r="J9" s="412"/>
      <c r="K9" s="413"/>
    </row>
    <row r="10" spans="2:17" s="182" customFormat="1" ht="22.05" customHeight="1" x14ac:dyDescent="0.25">
      <c r="B10" s="414" t="s">
        <v>407</v>
      </c>
      <c r="C10" s="415"/>
      <c r="D10" s="415"/>
      <c r="E10" s="415"/>
      <c r="F10" s="415"/>
      <c r="G10" s="415"/>
      <c r="H10" s="415"/>
      <c r="I10" s="415"/>
      <c r="J10" s="415"/>
      <c r="K10" s="416"/>
    </row>
    <row r="11" spans="2:17" s="182" customFormat="1" ht="22.05" customHeight="1" thickBot="1" x14ac:dyDescent="0.3">
      <c r="B11" s="417" t="s">
        <v>408</v>
      </c>
      <c r="C11" s="418"/>
      <c r="D11" s="418"/>
      <c r="E11" s="418"/>
      <c r="F11" s="418"/>
      <c r="G11" s="418"/>
      <c r="H11" s="418"/>
      <c r="I11" s="418"/>
      <c r="J11" s="418"/>
      <c r="K11" s="419"/>
    </row>
    <row r="12" spans="2:17" s="182" customFormat="1" ht="22.05" customHeight="1" x14ac:dyDescent="0.25">
      <c r="B12" s="420" t="s">
        <v>409</v>
      </c>
      <c r="C12" s="421"/>
      <c r="D12" s="421"/>
      <c r="E12" s="421"/>
      <c r="F12" s="421"/>
      <c r="G12" s="421"/>
      <c r="H12" s="421"/>
      <c r="I12" s="421"/>
      <c r="J12" s="421"/>
      <c r="K12" s="422"/>
    </row>
    <row r="13" spans="2:17" s="182" customFormat="1" ht="22.05" customHeight="1" x14ac:dyDescent="0.25">
      <c r="B13" s="414" t="s">
        <v>410</v>
      </c>
      <c r="C13" s="415"/>
      <c r="D13" s="415"/>
      <c r="E13" s="415"/>
      <c r="F13" s="415"/>
      <c r="G13" s="415"/>
      <c r="H13" s="415"/>
      <c r="I13" s="415"/>
      <c r="J13" s="415"/>
      <c r="K13" s="416"/>
    </row>
    <row r="14" spans="2:17" s="182" customFormat="1" ht="22.05" customHeight="1" x14ac:dyDescent="0.25">
      <c r="B14" s="414" t="s">
        <v>411</v>
      </c>
      <c r="C14" s="415"/>
      <c r="D14" s="415"/>
      <c r="E14" s="415"/>
      <c r="F14" s="415"/>
      <c r="G14" s="415"/>
      <c r="H14" s="415"/>
      <c r="I14" s="415"/>
      <c r="J14" s="415"/>
      <c r="K14" s="416"/>
    </row>
    <row r="15" spans="2:17" s="182" customFormat="1" ht="68.25" customHeight="1" thickBot="1" x14ac:dyDescent="0.3">
      <c r="B15" s="423" t="s">
        <v>412</v>
      </c>
      <c r="C15" s="555"/>
      <c r="D15" s="556"/>
      <c r="E15" s="556"/>
      <c r="F15" s="556"/>
      <c r="G15" s="556"/>
      <c r="H15" s="556"/>
      <c r="I15" s="556"/>
      <c r="J15" s="556"/>
      <c r="K15" s="557"/>
    </row>
    <row r="16" spans="2:17" s="182" customFormat="1" ht="22.05" customHeight="1" x14ac:dyDescent="0.25">
      <c r="B16" s="411" t="s">
        <v>413</v>
      </c>
      <c r="C16" s="412"/>
      <c r="D16" s="412"/>
      <c r="E16" s="412"/>
      <c r="F16" s="412"/>
      <c r="G16" s="412"/>
      <c r="H16" s="412"/>
      <c r="I16" s="412"/>
      <c r="J16" s="412"/>
      <c r="K16" s="413"/>
    </row>
    <row r="17" spans="2:11" s="182" customFormat="1" ht="22.05" customHeight="1" x14ac:dyDescent="0.25">
      <c r="B17" s="427" t="s">
        <v>414</v>
      </c>
      <c r="C17" s="428"/>
      <c r="D17" s="428"/>
      <c r="E17" s="428"/>
      <c r="F17" s="428"/>
      <c r="G17" s="428"/>
      <c r="H17" s="428"/>
      <c r="I17" s="428"/>
      <c r="J17" s="428"/>
      <c r="K17" s="429"/>
    </row>
    <row r="18" spans="2:11" s="182" customFormat="1" ht="22.05" customHeight="1" x14ac:dyDescent="0.25">
      <c r="B18" s="414" t="s">
        <v>415</v>
      </c>
      <c r="C18" s="430"/>
      <c r="D18" s="430"/>
      <c r="E18" s="430"/>
      <c r="F18" s="430"/>
      <c r="G18" s="430"/>
      <c r="H18" s="430"/>
      <c r="I18" s="430"/>
      <c r="J18" s="430"/>
      <c r="K18" s="431"/>
    </row>
    <row r="19" spans="2:11" s="182" customFormat="1" ht="22.05" customHeight="1" x14ac:dyDescent="0.25">
      <c r="B19" s="414" t="s">
        <v>416</v>
      </c>
      <c r="C19" s="430"/>
      <c r="D19" s="430"/>
      <c r="E19" s="430"/>
      <c r="F19" s="430"/>
      <c r="G19" s="430"/>
      <c r="H19" s="430"/>
      <c r="I19" s="430"/>
      <c r="J19" s="430"/>
      <c r="K19" s="431"/>
    </row>
    <row r="20" spans="2:11" s="182" customFormat="1" ht="30.6" thickBot="1" x14ac:dyDescent="0.3">
      <c r="B20" s="432" t="s">
        <v>417</v>
      </c>
      <c r="C20" s="433"/>
      <c r="D20" s="433"/>
      <c r="E20" s="433"/>
      <c r="F20" s="433"/>
      <c r="G20" s="433"/>
      <c r="H20" s="433"/>
      <c r="I20" s="433"/>
      <c r="J20" s="433"/>
      <c r="K20" s="434"/>
    </row>
    <row r="21" spans="2:11" ht="16.05" customHeight="1" x14ac:dyDescent="0.25"/>
    <row r="22" spans="2:11" ht="16.05" customHeight="1" x14ac:dyDescent="0.25">
      <c r="B22" s="214" t="s">
        <v>9</v>
      </c>
    </row>
    <row r="23" spans="2:11" ht="45.6" customHeight="1" x14ac:dyDescent="0.25">
      <c r="B23" s="554" t="s">
        <v>418</v>
      </c>
      <c r="C23" s="535"/>
      <c r="D23" s="535"/>
      <c r="E23" s="535"/>
      <c r="F23" s="535"/>
      <c r="G23" s="535"/>
      <c r="H23" s="535"/>
      <c r="I23" s="535"/>
      <c r="J23" s="535"/>
      <c r="K23" s="535"/>
    </row>
    <row r="24" spans="2:11" ht="15" customHeight="1" x14ac:dyDescent="0.25">
      <c r="B24" s="554" t="s">
        <v>419</v>
      </c>
      <c r="C24" s="535"/>
      <c r="D24" s="535"/>
      <c r="E24" s="535"/>
      <c r="F24" s="535"/>
      <c r="G24" s="535"/>
      <c r="H24" s="535"/>
      <c r="I24" s="535"/>
      <c r="J24" s="535"/>
      <c r="K24" s="535"/>
    </row>
    <row r="25" spans="2:11" s="215" customFormat="1" ht="28.2" customHeight="1" x14ac:dyDescent="0.25">
      <c r="B25" s="554" t="s">
        <v>420</v>
      </c>
      <c r="C25" s="535"/>
      <c r="D25" s="535"/>
      <c r="E25" s="535"/>
      <c r="F25" s="535"/>
      <c r="G25" s="535"/>
      <c r="H25" s="535"/>
      <c r="I25" s="535"/>
      <c r="J25" s="535"/>
      <c r="K25" s="535"/>
    </row>
    <row r="26" spans="2:11" ht="15" customHeight="1" x14ac:dyDescent="0.25">
      <c r="B26" s="554" t="s">
        <v>421</v>
      </c>
      <c r="C26" s="535"/>
      <c r="D26" s="535"/>
      <c r="E26" s="535"/>
      <c r="F26" s="535"/>
      <c r="G26" s="535"/>
      <c r="H26" s="535"/>
      <c r="I26" s="535"/>
      <c r="J26" s="535"/>
      <c r="K26" s="535"/>
    </row>
    <row r="27" spans="2:11" s="215" customFormat="1" ht="28.2" customHeight="1" x14ac:dyDescent="0.25">
      <c r="B27" s="554" t="s">
        <v>422</v>
      </c>
      <c r="C27" s="535"/>
      <c r="D27" s="535"/>
      <c r="E27" s="535"/>
      <c r="F27" s="535"/>
      <c r="G27" s="535"/>
      <c r="H27" s="535"/>
      <c r="I27" s="535"/>
      <c r="J27" s="535"/>
      <c r="K27" s="535"/>
    </row>
    <row r="28" spans="2:11" s="215" customFormat="1" ht="37.799999999999997" customHeight="1" x14ac:dyDescent="0.25">
      <c r="B28" s="554" t="s">
        <v>423</v>
      </c>
      <c r="C28" s="535"/>
      <c r="D28" s="535"/>
      <c r="E28" s="535"/>
      <c r="F28" s="535"/>
      <c r="G28" s="535"/>
      <c r="H28" s="535"/>
      <c r="I28" s="535"/>
      <c r="J28" s="535"/>
      <c r="K28" s="535"/>
    </row>
    <row r="29" spans="2:11" ht="16.95" customHeight="1" x14ac:dyDescent="0.25">
      <c r="B29" s="554" t="s">
        <v>424</v>
      </c>
      <c r="C29" s="535"/>
      <c r="D29" s="535"/>
      <c r="E29" s="535"/>
      <c r="F29" s="535"/>
      <c r="G29" s="535"/>
      <c r="H29" s="535"/>
      <c r="I29" s="535"/>
      <c r="J29" s="535"/>
      <c r="K29" s="535"/>
    </row>
    <row r="30" spans="2:11" ht="16.95" customHeight="1" x14ac:dyDescent="0.25">
      <c r="B30" s="554" t="s">
        <v>425</v>
      </c>
      <c r="C30" s="535"/>
      <c r="D30" s="535"/>
      <c r="E30" s="535"/>
      <c r="F30" s="535"/>
      <c r="G30" s="535"/>
      <c r="H30" s="535"/>
      <c r="I30" s="535"/>
      <c r="J30" s="535"/>
      <c r="K30" s="535"/>
    </row>
    <row r="31" spans="2:11" s="215" customFormat="1" ht="32.4" customHeight="1" x14ac:dyDescent="0.25">
      <c r="B31" s="554" t="s">
        <v>426</v>
      </c>
      <c r="C31" s="535"/>
      <c r="D31" s="535"/>
      <c r="E31" s="535"/>
      <c r="F31" s="535"/>
      <c r="G31" s="535"/>
      <c r="H31" s="535"/>
      <c r="I31" s="535"/>
      <c r="J31" s="535"/>
      <c r="K31" s="535"/>
    </row>
    <row r="32" spans="2:11" s="182" customFormat="1" ht="45.6" customHeight="1" x14ac:dyDescent="0.25">
      <c r="B32" s="499" t="s">
        <v>427</v>
      </c>
      <c r="C32" s="535"/>
      <c r="D32" s="535"/>
      <c r="E32" s="535"/>
      <c r="F32" s="535"/>
      <c r="G32" s="535"/>
      <c r="H32" s="535"/>
      <c r="I32" s="535"/>
      <c r="J32" s="535"/>
      <c r="K32" s="535"/>
    </row>
    <row r="33" spans="2:11" ht="16.05" customHeight="1" x14ac:dyDescent="0.25">
      <c r="B33" s="182"/>
      <c r="C33" s="182"/>
      <c r="D33" s="182"/>
      <c r="E33" s="182"/>
      <c r="F33" s="182"/>
      <c r="G33" s="182"/>
      <c r="H33" s="182"/>
      <c r="I33" s="182"/>
      <c r="J33" s="182"/>
      <c r="K33" s="182"/>
    </row>
    <row r="34" spans="2:11" ht="16.05" customHeight="1" x14ac:dyDescent="0.25">
      <c r="B34" s="213" t="s">
        <v>6</v>
      </c>
      <c r="D34" s="213" t="s">
        <v>428</v>
      </c>
    </row>
    <row r="35" spans="2:11" ht="16.05" customHeight="1" x14ac:dyDescent="0.25"/>
    <row r="36" spans="2:11" ht="16.05" customHeight="1" x14ac:dyDescent="0.25">
      <c r="B36" s="213" t="s">
        <v>10</v>
      </c>
      <c r="D36" s="213" t="s">
        <v>428</v>
      </c>
    </row>
    <row r="37" spans="2:11" ht="9" customHeight="1" x14ac:dyDescent="0.25"/>
  </sheetData>
  <mergeCells count="17">
    <mergeCell ref="B27:K27"/>
    <mergeCell ref="B2:K2"/>
    <mergeCell ref="D4:E4"/>
    <mergeCell ref="F4:K4"/>
    <mergeCell ref="B7:D7"/>
    <mergeCell ref="E7:H7"/>
    <mergeCell ref="I7:K7"/>
    <mergeCell ref="C15:K15"/>
    <mergeCell ref="B23:K23"/>
    <mergeCell ref="B24:K24"/>
    <mergeCell ref="B25:K25"/>
    <mergeCell ref="B26:K26"/>
    <mergeCell ref="B28:K28"/>
    <mergeCell ref="B29:K29"/>
    <mergeCell ref="B30:K30"/>
    <mergeCell ref="B31:K31"/>
    <mergeCell ref="B32:K32"/>
  </mergeCells>
  <pageMargins left="0.75" right="0.75" top="1" bottom="1" header="0.5" footer="0.5"/>
  <pageSetup paperSize="9" scale="75" orientation="portrait"/>
  <headerFooter alignWithMargins="0">
    <oddHeader>&amp;C&amp;"Arial"&amp;10&amp;K000000 General - Unencrypted&amp;1#_x000D_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E8A36-9453-4DA5-B3D8-B084A4263350}">
  <sheetPr>
    <pageSetUpPr fitToPage="1"/>
  </sheetPr>
  <dimension ref="B1:N37"/>
  <sheetViews>
    <sheetView showGridLines="0" zoomScale="85" zoomScaleNormal="85" workbookViewId="0"/>
  </sheetViews>
  <sheetFormatPr defaultColWidth="9.21875" defaultRowHeight="13.8" x14ac:dyDescent="0.25"/>
  <cols>
    <col min="1" max="1" width="1.5546875" style="213" customWidth="1"/>
    <col min="2" max="2" width="55.77734375" style="213" customWidth="1"/>
    <col min="3" max="8" width="7.77734375" style="213" customWidth="1"/>
    <col min="9" max="9" width="1.21875" style="213" customWidth="1"/>
    <col min="10" max="16384" width="9.21875" style="213"/>
  </cols>
  <sheetData>
    <row r="1" spans="2:14" s="401" customFormat="1" ht="20.100000000000001" customHeight="1" x14ac:dyDescent="0.25">
      <c r="B1" s="401" t="s">
        <v>0</v>
      </c>
    </row>
    <row r="2" spans="2:14" s="401" customFormat="1" ht="20.100000000000001" customHeight="1" x14ac:dyDescent="0.25">
      <c r="B2" s="401" t="s">
        <v>393</v>
      </c>
    </row>
    <row r="3" spans="2:14" s="401" customFormat="1" ht="20.100000000000001" customHeight="1" x14ac:dyDescent="0.25">
      <c r="B3" s="377" t="s">
        <v>394</v>
      </c>
      <c r="C3" s="377"/>
      <c r="D3" s="377"/>
    </row>
    <row r="4" spans="2:14" s="401" customFormat="1" ht="20.100000000000001" customHeight="1" x14ac:dyDescent="0.25">
      <c r="B4" s="401" t="s">
        <v>1</v>
      </c>
      <c r="C4" s="559" t="s">
        <v>7</v>
      </c>
      <c r="D4" s="560"/>
      <c r="E4" s="559" t="s">
        <v>429</v>
      </c>
      <c r="F4" s="560"/>
      <c r="G4" s="560"/>
      <c r="H4" s="560"/>
      <c r="I4" s="402"/>
      <c r="J4" s="402"/>
      <c r="N4" s="402"/>
    </row>
    <row r="5" spans="2:14" s="401" customFormat="1" ht="20.100000000000001" customHeight="1" x14ac:dyDescent="0.25">
      <c r="B5" s="401" t="s">
        <v>2</v>
      </c>
      <c r="C5" s="394" t="s">
        <v>307</v>
      </c>
      <c r="D5" s="394"/>
      <c r="E5" s="394" t="s">
        <v>433</v>
      </c>
      <c r="F5" s="394"/>
      <c r="G5" s="394"/>
      <c r="H5" s="394"/>
      <c r="I5" s="403"/>
      <c r="J5" s="403"/>
      <c r="N5" s="403"/>
    </row>
    <row r="6" spans="2:14" s="401" customFormat="1" ht="20.100000000000001" customHeight="1" thickBot="1" x14ac:dyDescent="0.3">
      <c r="B6" s="401" t="s">
        <v>3</v>
      </c>
      <c r="C6" s="215"/>
    </row>
    <row r="7" spans="2:14" s="182" customFormat="1" ht="33.75" customHeight="1" thickBot="1" x14ac:dyDescent="0.3">
      <c r="B7" s="436" t="s">
        <v>396</v>
      </c>
      <c r="C7" s="437"/>
      <c r="D7" s="570" t="s">
        <v>430</v>
      </c>
      <c r="E7" s="571"/>
      <c r="F7" s="567" t="s">
        <v>398</v>
      </c>
      <c r="G7" s="568"/>
      <c r="H7" s="569"/>
    </row>
    <row r="8" spans="2:14" s="182" customFormat="1" ht="33.75" customHeight="1" thickBot="1" x14ac:dyDescent="0.3">
      <c r="B8" s="405" t="s">
        <v>78</v>
      </c>
      <c r="C8" s="406" t="s">
        <v>399</v>
      </c>
      <c r="D8" s="407" t="s">
        <v>189</v>
      </c>
      <c r="E8" s="408" t="s">
        <v>402</v>
      </c>
      <c r="F8" s="409" t="s">
        <v>403</v>
      </c>
      <c r="G8" s="409" t="s">
        <v>404</v>
      </c>
      <c r="H8" s="410" t="s">
        <v>405</v>
      </c>
    </row>
    <row r="9" spans="2:14" s="182" customFormat="1" ht="22.05" customHeight="1" x14ac:dyDescent="0.25">
      <c r="B9" s="414" t="s">
        <v>406</v>
      </c>
      <c r="C9" s="428"/>
      <c r="D9" s="428"/>
      <c r="E9" s="428"/>
      <c r="F9" s="428"/>
      <c r="G9" s="428"/>
      <c r="H9" s="429"/>
    </row>
    <row r="10" spans="2:14" s="182" customFormat="1" ht="22.05" customHeight="1" x14ac:dyDescent="0.25">
      <c r="B10" s="414" t="s">
        <v>407</v>
      </c>
      <c r="C10" s="415"/>
      <c r="D10" s="415"/>
      <c r="E10" s="415"/>
      <c r="F10" s="415"/>
      <c r="G10" s="415"/>
      <c r="H10" s="416"/>
    </row>
    <row r="11" spans="2:14" s="182" customFormat="1" ht="22.05" customHeight="1" thickBot="1" x14ac:dyDescent="0.3">
      <c r="B11" s="438" t="s">
        <v>408</v>
      </c>
      <c r="C11" s="439"/>
      <c r="D11" s="439"/>
      <c r="E11" s="439"/>
      <c r="F11" s="439"/>
      <c r="G11" s="439"/>
      <c r="H11" s="440"/>
    </row>
    <row r="12" spans="2:14" s="182" customFormat="1" ht="22.05" customHeight="1" x14ac:dyDescent="0.25">
      <c r="B12" s="441" t="s">
        <v>409</v>
      </c>
      <c r="C12" s="412"/>
      <c r="D12" s="412"/>
      <c r="E12" s="412"/>
      <c r="F12" s="412"/>
      <c r="G12" s="412"/>
      <c r="H12" s="413"/>
    </row>
    <row r="13" spans="2:14" s="182" customFormat="1" ht="22.05" customHeight="1" x14ac:dyDescent="0.25">
      <c r="B13" s="414" t="s">
        <v>410</v>
      </c>
      <c r="C13" s="415"/>
      <c r="D13" s="415"/>
      <c r="E13" s="415"/>
      <c r="F13" s="415"/>
      <c r="G13" s="415"/>
      <c r="H13" s="416"/>
    </row>
    <row r="14" spans="2:14" s="182" customFormat="1" ht="22.05" customHeight="1" x14ac:dyDescent="0.25">
      <c r="B14" s="414" t="s">
        <v>411</v>
      </c>
      <c r="C14" s="415"/>
      <c r="D14" s="415"/>
      <c r="E14" s="415"/>
      <c r="F14" s="415"/>
      <c r="G14" s="415"/>
      <c r="H14" s="416"/>
    </row>
    <row r="15" spans="2:14" s="182" customFormat="1" ht="68.25" customHeight="1" thickBot="1" x14ac:dyDescent="0.3">
      <c r="B15" s="423" t="s">
        <v>412</v>
      </c>
      <c r="C15" s="424"/>
      <c r="D15" s="425"/>
      <c r="E15" s="425"/>
      <c r="F15" s="425"/>
      <c r="G15" s="425"/>
      <c r="H15" s="426"/>
    </row>
    <row r="16" spans="2:14" s="182" customFormat="1" ht="22.05" customHeight="1" x14ac:dyDescent="0.25">
      <c r="B16" s="427" t="s">
        <v>413</v>
      </c>
      <c r="C16" s="428"/>
      <c r="D16" s="428"/>
      <c r="E16" s="428"/>
      <c r="F16" s="428"/>
      <c r="G16" s="428"/>
      <c r="H16" s="429"/>
    </row>
    <row r="17" spans="2:11" s="182" customFormat="1" ht="22.05" customHeight="1" x14ac:dyDescent="0.25">
      <c r="B17" s="427" t="s">
        <v>431</v>
      </c>
      <c r="C17" s="428"/>
      <c r="D17" s="428"/>
      <c r="E17" s="428"/>
      <c r="F17" s="428"/>
      <c r="G17" s="428"/>
      <c r="H17" s="429"/>
    </row>
    <row r="18" spans="2:11" s="182" customFormat="1" ht="22.05" customHeight="1" x14ac:dyDescent="0.25">
      <c r="B18" s="414" t="s">
        <v>415</v>
      </c>
      <c r="C18" s="430"/>
      <c r="D18" s="430"/>
      <c r="E18" s="430"/>
      <c r="F18" s="430"/>
      <c r="G18" s="430"/>
      <c r="H18" s="431"/>
    </row>
    <row r="19" spans="2:11" s="182" customFormat="1" ht="22.05" customHeight="1" x14ac:dyDescent="0.25">
      <c r="B19" s="414" t="s">
        <v>416</v>
      </c>
      <c r="C19" s="430"/>
      <c r="D19" s="430"/>
      <c r="E19" s="430"/>
      <c r="F19" s="430"/>
      <c r="G19" s="430"/>
      <c r="H19" s="431"/>
    </row>
    <row r="20" spans="2:11" s="182" customFormat="1" ht="30.6" thickBot="1" x14ac:dyDescent="0.3">
      <c r="B20" s="432" t="s">
        <v>417</v>
      </c>
      <c r="C20" s="442"/>
      <c r="D20" s="442"/>
      <c r="E20" s="442"/>
      <c r="F20" s="442"/>
      <c r="G20" s="442"/>
      <c r="H20" s="443"/>
    </row>
    <row r="21" spans="2:11" ht="16.05" customHeight="1" x14ac:dyDescent="0.25"/>
    <row r="22" spans="2:11" ht="16.05" customHeight="1" x14ac:dyDescent="0.25">
      <c r="B22" s="214" t="s">
        <v>9</v>
      </c>
    </row>
    <row r="23" spans="2:11" ht="53.4" customHeight="1" x14ac:dyDescent="0.25">
      <c r="B23" s="554" t="s">
        <v>418</v>
      </c>
      <c r="C23" s="535"/>
      <c r="D23" s="535"/>
      <c r="E23" s="535"/>
      <c r="F23" s="535"/>
      <c r="G23" s="535"/>
      <c r="H23" s="535"/>
      <c r="I23" s="435"/>
      <c r="J23" s="378"/>
      <c r="K23" s="378"/>
    </row>
    <row r="24" spans="2:11" ht="15" customHeight="1" x14ac:dyDescent="0.25">
      <c r="B24" s="554" t="s">
        <v>419</v>
      </c>
      <c r="C24" s="535"/>
      <c r="D24" s="535"/>
      <c r="E24" s="535"/>
      <c r="F24" s="535"/>
      <c r="G24" s="535"/>
      <c r="H24" s="535"/>
    </row>
    <row r="25" spans="2:11" s="444" customFormat="1" ht="30" customHeight="1" x14ac:dyDescent="0.25">
      <c r="B25" s="554" t="s">
        <v>420</v>
      </c>
      <c r="C25" s="535"/>
      <c r="D25" s="535"/>
      <c r="E25" s="535"/>
      <c r="F25" s="535"/>
      <c r="G25" s="535"/>
      <c r="H25" s="535"/>
    </row>
    <row r="26" spans="2:11" ht="15" customHeight="1" x14ac:dyDescent="0.25">
      <c r="B26" s="554" t="s">
        <v>421</v>
      </c>
      <c r="C26" s="535"/>
      <c r="D26" s="535"/>
      <c r="E26" s="535"/>
      <c r="F26" s="535"/>
      <c r="G26" s="535"/>
      <c r="H26" s="535"/>
    </row>
    <row r="27" spans="2:11" s="444" customFormat="1" ht="30" customHeight="1" x14ac:dyDescent="0.25">
      <c r="B27" s="554" t="s">
        <v>422</v>
      </c>
      <c r="C27" s="535"/>
      <c r="D27" s="535"/>
      <c r="E27" s="535"/>
      <c r="F27" s="535"/>
      <c r="G27" s="535"/>
      <c r="H27" s="535"/>
    </row>
    <row r="28" spans="2:11" s="215" customFormat="1" ht="43.2" customHeight="1" x14ac:dyDescent="0.25">
      <c r="B28" s="554" t="s">
        <v>423</v>
      </c>
      <c r="C28" s="535"/>
      <c r="D28" s="535"/>
      <c r="E28" s="535"/>
      <c r="F28" s="535"/>
      <c r="G28" s="535"/>
      <c r="H28" s="535"/>
      <c r="I28" s="435"/>
      <c r="J28" s="378"/>
      <c r="K28" s="378"/>
    </row>
    <row r="29" spans="2:11" ht="16.95" customHeight="1" x14ac:dyDescent="0.25">
      <c r="B29" s="554" t="s">
        <v>424</v>
      </c>
      <c r="C29" s="535"/>
      <c r="D29" s="535"/>
      <c r="E29" s="535"/>
      <c r="F29" s="535"/>
      <c r="G29" s="535"/>
      <c r="H29" s="535"/>
    </row>
    <row r="30" spans="2:11" ht="16.95" customHeight="1" x14ac:dyDescent="0.25">
      <c r="B30" s="554" t="s">
        <v>425</v>
      </c>
      <c r="C30" s="535"/>
      <c r="D30" s="535"/>
      <c r="E30" s="535"/>
      <c r="F30" s="535"/>
      <c r="G30" s="535"/>
      <c r="H30" s="535"/>
    </row>
    <row r="31" spans="2:11" s="444" customFormat="1" ht="30" customHeight="1" x14ac:dyDescent="0.25">
      <c r="B31" s="554" t="s">
        <v>426</v>
      </c>
      <c r="C31" s="535"/>
      <c r="D31" s="535"/>
      <c r="E31" s="535"/>
      <c r="F31" s="535"/>
      <c r="G31" s="535"/>
      <c r="H31" s="535"/>
    </row>
    <row r="32" spans="2:11" s="182" customFormat="1" ht="55.8" customHeight="1" x14ac:dyDescent="0.25">
      <c r="B32" s="554" t="s">
        <v>427</v>
      </c>
      <c r="C32" s="535"/>
      <c r="D32" s="535"/>
      <c r="E32" s="535"/>
      <c r="F32" s="535"/>
      <c r="G32" s="535"/>
      <c r="H32" s="535"/>
      <c r="I32" s="435"/>
      <c r="J32" s="378"/>
      <c r="K32" s="378"/>
    </row>
    <row r="33" spans="2:8" ht="16.05" customHeight="1" x14ac:dyDescent="0.25">
      <c r="B33" s="182"/>
      <c r="C33" s="182"/>
      <c r="D33" s="182"/>
      <c r="E33" s="182"/>
      <c r="F33" s="182"/>
      <c r="G33" s="182"/>
      <c r="H33" s="182"/>
    </row>
    <row r="34" spans="2:8" ht="16.05" customHeight="1" x14ac:dyDescent="0.25">
      <c r="B34" s="213" t="s">
        <v>6</v>
      </c>
      <c r="C34" s="213" t="s">
        <v>432</v>
      </c>
    </row>
    <row r="35" spans="2:8" ht="16.05" customHeight="1" x14ac:dyDescent="0.25"/>
    <row r="36" spans="2:8" ht="16.05" customHeight="1" x14ac:dyDescent="0.25">
      <c r="B36" s="213" t="s">
        <v>10</v>
      </c>
      <c r="C36" s="213" t="s">
        <v>432</v>
      </c>
    </row>
    <row r="37" spans="2:8" ht="9" customHeight="1" x14ac:dyDescent="0.25"/>
  </sheetData>
  <mergeCells count="14">
    <mergeCell ref="C4:D4"/>
    <mergeCell ref="E4:H4"/>
    <mergeCell ref="D7:E7"/>
    <mergeCell ref="F7:H7"/>
    <mergeCell ref="B29:H29"/>
    <mergeCell ref="B30:H30"/>
    <mergeCell ref="B31:H31"/>
    <mergeCell ref="B32:H32"/>
    <mergeCell ref="B23:H23"/>
    <mergeCell ref="B24:H24"/>
    <mergeCell ref="B25:H25"/>
    <mergeCell ref="B26:H26"/>
    <mergeCell ref="B27:H27"/>
    <mergeCell ref="B28:H28"/>
  </mergeCells>
  <pageMargins left="0.75" right="0.75" top="1" bottom="1" header="0.5" footer="0.5"/>
  <pageSetup paperSize="9" scale="75" orientation="portrait"/>
  <headerFooter alignWithMargins="0">
    <oddHeader>&amp;C&amp;"Arial"&amp;10&amp;K000000 General - Unencrypted&amp;1#_x000D_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F37"/>
  <sheetViews>
    <sheetView showGridLines="0" zoomScale="85" zoomScaleNormal="85" workbookViewId="0"/>
  </sheetViews>
  <sheetFormatPr defaultRowHeight="13.8" x14ac:dyDescent="0.25"/>
  <cols>
    <col min="1" max="1" width="1.5546875" style="374" customWidth="1"/>
    <col min="2" max="2" width="79" style="374" customWidth="1"/>
    <col min="3" max="3" width="17.88671875" style="374" customWidth="1"/>
    <col min="4" max="4" width="9.44140625" style="374" customWidth="1"/>
    <col min="5" max="5" width="1.6640625" style="374" customWidth="1"/>
    <col min="6" max="16384" width="8.88671875" style="374"/>
  </cols>
  <sheetData>
    <row r="1" spans="2:6" ht="14.4" thickBot="1" x14ac:dyDescent="0.3"/>
    <row r="2" spans="2:6" ht="16.2" thickBot="1" x14ac:dyDescent="0.35">
      <c r="B2" s="155" t="s">
        <v>280</v>
      </c>
      <c r="C2" s="156"/>
      <c r="E2" s="157"/>
      <c r="F2" s="158"/>
    </row>
    <row r="3" spans="2:6" x14ac:dyDescent="0.25">
      <c r="B3" s="158" t="s">
        <v>287</v>
      </c>
      <c r="D3" s="158"/>
    </row>
    <row r="4" spans="2:6" ht="14.4" thickBot="1" x14ac:dyDescent="0.3">
      <c r="B4" s="393" t="s">
        <v>391</v>
      </c>
      <c r="C4" s="393" t="s">
        <v>433</v>
      </c>
      <c r="D4" s="158"/>
    </row>
    <row r="5" spans="2:6" s="375" customFormat="1" ht="32.25" customHeight="1" thickBot="1" x14ac:dyDescent="0.3">
      <c r="B5" s="159" t="s">
        <v>1</v>
      </c>
      <c r="C5" s="572"/>
      <c r="D5" s="573"/>
    </row>
    <row r="6" spans="2:6" ht="14.4" thickBot="1" x14ac:dyDescent="0.3">
      <c r="B6" s="158"/>
      <c r="C6" s="158"/>
      <c r="D6" s="158"/>
    </row>
    <row r="7" spans="2:6" s="376" customFormat="1" ht="14.4" thickBot="1" x14ac:dyDescent="0.3">
      <c r="B7" s="160" t="s">
        <v>3</v>
      </c>
      <c r="C7" s="572"/>
      <c r="D7" s="573"/>
    </row>
    <row r="8" spans="2:6" ht="14.4" thickBot="1" x14ac:dyDescent="0.3">
      <c r="B8" s="158"/>
      <c r="C8" s="158"/>
      <c r="D8" s="158"/>
    </row>
    <row r="9" spans="2:6" ht="16.2" thickBot="1" x14ac:dyDescent="0.3">
      <c r="B9" s="161" t="s">
        <v>131</v>
      </c>
      <c r="C9" s="162" t="s">
        <v>279</v>
      </c>
      <c r="D9" s="163" t="s">
        <v>255</v>
      </c>
    </row>
    <row r="10" spans="2:6" x14ac:dyDescent="0.25">
      <c r="B10" s="164" t="s">
        <v>278</v>
      </c>
      <c r="C10" s="165"/>
      <c r="D10" s="165" t="s">
        <v>285</v>
      </c>
    </row>
    <row r="11" spans="2:6" x14ac:dyDescent="0.25">
      <c r="B11" s="166" t="s">
        <v>277</v>
      </c>
      <c r="C11" s="167"/>
      <c r="D11" s="168" t="s">
        <v>285</v>
      </c>
    </row>
    <row r="12" spans="2:6" x14ac:dyDescent="0.25">
      <c r="B12" s="166" t="s">
        <v>276</v>
      </c>
      <c r="C12" s="167"/>
      <c r="D12" s="168" t="s">
        <v>285</v>
      </c>
    </row>
    <row r="13" spans="2:6" x14ac:dyDescent="0.25">
      <c r="B13" s="166" t="s">
        <v>275</v>
      </c>
      <c r="C13" s="168"/>
      <c r="D13" s="168" t="s">
        <v>285</v>
      </c>
    </row>
    <row r="14" spans="2:6" x14ac:dyDescent="0.25">
      <c r="B14" s="166" t="s">
        <v>274</v>
      </c>
      <c r="C14" s="167"/>
      <c r="D14" s="168" t="s">
        <v>285</v>
      </c>
    </row>
    <row r="15" spans="2:6" ht="16.2" x14ac:dyDescent="0.25">
      <c r="B15" s="166" t="s">
        <v>330</v>
      </c>
      <c r="C15" s="169"/>
      <c r="D15" s="168" t="s">
        <v>286</v>
      </c>
    </row>
    <row r="16" spans="2:6" ht="16.2" x14ac:dyDescent="0.25">
      <c r="B16" s="166" t="s">
        <v>273</v>
      </c>
      <c r="C16" s="168"/>
      <c r="D16" s="168" t="s">
        <v>266</v>
      </c>
    </row>
    <row r="17" spans="2:4" ht="16.2" x14ac:dyDescent="0.25">
      <c r="B17" s="166" t="s">
        <v>272</v>
      </c>
      <c r="C17" s="167"/>
      <c r="D17" s="168" t="s">
        <v>266</v>
      </c>
    </row>
    <row r="18" spans="2:4" ht="16.2" x14ac:dyDescent="0.25">
      <c r="B18" s="166" t="s">
        <v>271</v>
      </c>
      <c r="C18" s="167"/>
      <c r="D18" s="168" t="s">
        <v>266</v>
      </c>
    </row>
    <row r="19" spans="2:4" ht="16.2" x14ac:dyDescent="0.25">
      <c r="B19" s="166" t="s">
        <v>270</v>
      </c>
      <c r="C19" s="167"/>
      <c r="D19" s="168" t="s">
        <v>266</v>
      </c>
    </row>
    <row r="20" spans="2:4" ht="16.2" x14ac:dyDescent="0.25">
      <c r="B20" s="166" t="s">
        <v>269</v>
      </c>
      <c r="C20" s="167"/>
      <c r="D20" s="168" t="s">
        <v>266</v>
      </c>
    </row>
    <row r="21" spans="2:4" ht="16.2" x14ac:dyDescent="0.25">
      <c r="B21" s="166" t="s">
        <v>268</v>
      </c>
      <c r="C21" s="168"/>
      <c r="D21" s="168" t="s">
        <v>266</v>
      </c>
    </row>
    <row r="22" spans="2:4" ht="16.2" x14ac:dyDescent="0.25">
      <c r="B22" s="166" t="s">
        <v>267</v>
      </c>
      <c r="C22" s="168"/>
      <c r="D22" s="168" t="s">
        <v>266</v>
      </c>
    </row>
    <row r="23" spans="2:4" x14ac:dyDescent="0.25">
      <c r="B23" s="166" t="s">
        <v>265</v>
      </c>
      <c r="C23" s="169"/>
      <c r="D23" s="168" t="s">
        <v>259</v>
      </c>
    </row>
    <row r="24" spans="2:4" x14ac:dyDescent="0.25">
      <c r="B24" s="166" t="s">
        <v>264</v>
      </c>
      <c r="C24" s="168"/>
      <c r="D24" s="168" t="s">
        <v>259</v>
      </c>
    </row>
    <row r="25" spans="2:4" x14ac:dyDescent="0.25">
      <c r="B25" s="166" t="s">
        <v>263</v>
      </c>
      <c r="C25" s="168"/>
      <c r="D25" s="168" t="s">
        <v>259</v>
      </c>
    </row>
    <row r="26" spans="2:4" x14ac:dyDescent="0.25">
      <c r="B26" s="166" t="s">
        <v>262</v>
      </c>
      <c r="C26" s="168"/>
      <c r="D26" s="168" t="s">
        <v>259</v>
      </c>
    </row>
    <row r="27" spans="2:4" x14ac:dyDescent="0.25">
      <c r="B27" s="166" t="s">
        <v>261</v>
      </c>
      <c r="C27" s="168"/>
      <c r="D27" s="168" t="s">
        <v>259</v>
      </c>
    </row>
    <row r="28" spans="2:4" x14ac:dyDescent="0.25">
      <c r="B28" s="166" t="s">
        <v>260</v>
      </c>
      <c r="C28" s="168"/>
      <c r="D28" s="168" t="s">
        <v>259</v>
      </c>
    </row>
    <row r="29" spans="2:4" x14ac:dyDescent="0.25">
      <c r="B29" s="170"/>
      <c r="C29" s="170"/>
      <c r="D29" s="170"/>
    </row>
    <row r="30" spans="2:4" x14ac:dyDescent="0.25">
      <c r="B30" s="171" t="s">
        <v>9</v>
      </c>
      <c r="C30" s="170"/>
      <c r="D30" s="170"/>
    </row>
    <row r="31" spans="2:4" x14ac:dyDescent="0.25">
      <c r="B31" s="574" t="s">
        <v>281</v>
      </c>
      <c r="C31" s="575"/>
      <c r="D31" s="172"/>
    </row>
    <row r="32" spans="2:4" x14ac:dyDescent="0.25">
      <c r="B32" s="574" t="s">
        <v>331</v>
      </c>
      <c r="C32" s="575"/>
      <c r="D32" s="172"/>
    </row>
    <row r="33" spans="2:4" x14ac:dyDescent="0.25">
      <c r="B33" s="574"/>
      <c r="C33" s="575"/>
      <c r="D33" s="172"/>
    </row>
    <row r="34" spans="2:4" x14ac:dyDescent="0.25">
      <c r="B34" s="170"/>
      <c r="C34" s="170"/>
      <c r="D34" s="170"/>
    </row>
    <row r="35" spans="2:4" s="6" customFormat="1" ht="15.9" customHeight="1" x14ac:dyDescent="0.25">
      <c r="B35" s="6" t="s">
        <v>282</v>
      </c>
      <c r="C35" s="6" t="s">
        <v>284</v>
      </c>
    </row>
    <row r="36" spans="2:4" s="6" customFormat="1" ht="15.9" customHeight="1" x14ac:dyDescent="0.25"/>
    <row r="37" spans="2:4" s="6" customFormat="1" ht="15.9" customHeight="1" x14ac:dyDescent="0.25">
      <c r="B37" s="6" t="s">
        <v>283</v>
      </c>
      <c r="C37" s="6" t="s">
        <v>284</v>
      </c>
    </row>
  </sheetData>
  <mergeCells count="5">
    <mergeCell ref="C5:D5"/>
    <mergeCell ref="C7:D7"/>
    <mergeCell ref="B31:C31"/>
    <mergeCell ref="B33:C33"/>
    <mergeCell ref="B32:C32"/>
  </mergeCells>
  <pageMargins left="0.70866141732283472" right="0.70866141732283472" top="0.74803149606299213" bottom="0.74803149606299213" header="0.31496062992125984" footer="0.31496062992125984"/>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1E8A-B6CD-4240-919A-EAEBAEC2FE29}">
  <sheetPr>
    <pageSetUpPr fitToPage="1"/>
  </sheetPr>
  <dimension ref="B1:Y42"/>
  <sheetViews>
    <sheetView showGridLines="0" zoomScale="85" zoomScaleNormal="85" workbookViewId="0"/>
  </sheetViews>
  <sheetFormatPr defaultColWidth="9.109375" defaultRowHeight="13.8" x14ac:dyDescent="0.25"/>
  <cols>
    <col min="1" max="1" width="1.5546875" style="6" customWidth="1"/>
    <col min="2" max="2" width="38.44140625" style="6" customWidth="1"/>
    <col min="3" max="3" width="13" style="8" customWidth="1"/>
    <col min="4" max="4" width="14.109375" style="6" customWidth="1"/>
    <col min="5" max="7" width="11.109375" style="6" customWidth="1"/>
    <col min="8" max="8" width="14.44140625" style="6" customWidth="1"/>
    <col min="9" max="9" width="2.33203125" style="6" customWidth="1"/>
    <col min="10" max="13" width="11.109375" style="6" customWidth="1"/>
    <col min="14" max="14" width="4.44140625" style="6" customWidth="1"/>
    <col min="15" max="17" width="9.109375" style="6"/>
    <col min="18" max="18" width="34.77734375" style="6" customWidth="1"/>
    <col min="19" max="19" width="12.44140625" style="8" customWidth="1"/>
    <col min="20" max="20" width="13.6640625" style="6" customWidth="1"/>
    <col min="21" max="21" width="13" style="8" customWidth="1"/>
    <col min="22" max="22" width="11.44140625" style="8" customWidth="1"/>
    <col min="23" max="23" width="14.5546875" style="8" customWidth="1"/>
    <col min="24" max="25" width="12.44140625" style="8" customWidth="1"/>
    <col min="26" max="26" width="11.109375" style="6" customWidth="1"/>
    <col min="27" max="16384" width="9.109375" style="6"/>
  </cols>
  <sheetData>
    <row r="1" spans="2:25" s="154" customFormat="1" ht="20.100000000000001" customHeight="1" x14ac:dyDescent="0.25">
      <c r="B1" s="154" t="s">
        <v>0</v>
      </c>
      <c r="C1" s="217"/>
      <c r="S1" s="217"/>
      <c r="U1" s="217"/>
      <c r="V1" s="217"/>
      <c r="W1" s="217"/>
      <c r="X1" s="217"/>
      <c r="Y1" s="217"/>
    </row>
    <row r="2" spans="2:25" s="154" customFormat="1" ht="20.100000000000001" customHeight="1" x14ac:dyDescent="0.25">
      <c r="B2" s="154" t="s">
        <v>387</v>
      </c>
      <c r="C2" s="217"/>
      <c r="S2" s="217"/>
      <c r="U2" s="217"/>
      <c r="V2" s="217"/>
      <c r="W2" s="217"/>
      <c r="X2" s="217"/>
      <c r="Y2" s="217"/>
    </row>
    <row r="3" spans="2:25" s="154" customFormat="1" ht="20.100000000000001" customHeight="1" x14ac:dyDescent="0.25">
      <c r="B3" s="154" t="s">
        <v>377</v>
      </c>
      <c r="D3" s="355"/>
      <c r="E3" s="355"/>
      <c r="F3" s="355"/>
      <c r="G3" s="355"/>
      <c r="H3" s="355"/>
      <c r="I3" s="355"/>
      <c r="J3" s="355"/>
      <c r="K3" s="355"/>
      <c r="L3" s="355"/>
      <c r="M3" s="355"/>
      <c r="S3" s="217"/>
      <c r="U3" s="217"/>
      <c r="V3" s="217"/>
      <c r="W3" s="217"/>
      <c r="X3" s="217"/>
      <c r="Y3" s="217"/>
    </row>
    <row r="4" spans="2:25" s="154" customFormat="1" ht="20.100000000000001" customHeight="1" x14ac:dyDescent="0.25">
      <c r="B4" s="154" t="s">
        <v>1</v>
      </c>
      <c r="C4" s="576"/>
      <c r="D4" s="454"/>
      <c r="E4" s="454"/>
      <c r="F4" s="154" t="s">
        <v>7</v>
      </c>
      <c r="G4" s="474" t="s">
        <v>389</v>
      </c>
      <c r="H4" s="490"/>
      <c r="I4" s="216"/>
      <c r="J4" s="216"/>
      <c r="K4" s="216"/>
      <c r="Q4" s="217"/>
      <c r="S4" s="217"/>
      <c r="T4" s="217"/>
      <c r="U4" s="217"/>
      <c r="V4" s="217"/>
      <c r="W4" s="217"/>
    </row>
    <row r="5" spans="2:25" s="154" customFormat="1" ht="20.100000000000001" customHeight="1" x14ac:dyDescent="0.25">
      <c r="B5" s="154" t="s">
        <v>2</v>
      </c>
      <c r="C5" s="576"/>
      <c r="D5" s="454"/>
      <c r="E5" s="454"/>
      <c r="F5" s="394" t="s">
        <v>307</v>
      </c>
      <c r="G5" s="394" t="s">
        <v>433</v>
      </c>
      <c r="H5" s="394"/>
      <c r="I5" s="373"/>
      <c r="J5" s="373"/>
      <c r="K5" s="373"/>
      <c r="Q5" s="217"/>
      <c r="S5" s="217"/>
      <c r="T5" s="217"/>
      <c r="U5" s="217"/>
      <c r="V5" s="217"/>
      <c r="W5" s="217"/>
    </row>
    <row r="6" spans="2:25" s="154" customFormat="1" ht="20.100000000000001" customHeight="1" x14ac:dyDescent="0.25">
      <c r="B6" s="154" t="s">
        <v>3</v>
      </c>
      <c r="C6" s="576"/>
      <c r="D6" s="454"/>
      <c r="E6" s="454"/>
      <c r="S6" s="217"/>
      <c r="U6" s="217"/>
      <c r="V6" s="217"/>
      <c r="W6" s="217"/>
      <c r="X6" s="217"/>
      <c r="Y6" s="217"/>
    </row>
    <row r="7" spans="2:25" s="1" customFormat="1" ht="11.25" customHeight="1" thickBot="1" x14ac:dyDescent="0.3">
      <c r="C7" s="2"/>
      <c r="S7" s="2"/>
      <c r="U7" s="2"/>
      <c r="V7" s="2"/>
      <c r="W7" s="2"/>
      <c r="X7" s="2"/>
      <c r="Y7" s="2"/>
    </row>
    <row r="8" spans="2:25" s="5" customFormat="1" ht="66" customHeight="1" thickBot="1" x14ac:dyDescent="0.3">
      <c r="B8" s="386" t="s">
        <v>366</v>
      </c>
      <c r="C8" s="385" t="s">
        <v>373</v>
      </c>
      <c r="D8" s="88" t="s">
        <v>367</v>
      </c>
      <c r="E8" s="88" t="s">
        <v>372</v>
      </c>
      <c r="F8" s="88" t="s">
        <v>371</v>
      </c>
      <c r="G8" s="88" t="s">
        <v>376</v>
      </c>
      <c r="H8" s="379" t="s">
        <v>375</v>
      </c>
      <c r="I8" s="154"/>
      <c r="J8" s="217"/>
      <c r="K8" s="217"/>
      <c r="L8" s="217"/>
    </row>
    <row r="9" spans="2:25" s="7" customFormat="1" ht="30.6" customHeight="1" thickBot="1" x14ac:dyDescent="0.3">
      <c r="B9" s="387" t="s">
        <v>366</v>
      </c>
      <c r="C9" s="577"/>
      <c r="D9" s="578"/>
      <c r="E9" s="578"/>
      <c r="F9" s="578"/>
      <c r="G9" s="578"/>
      <c r="H9" s="526"/>
      <c r="I9" s="369"/>
    </row>
    <row r="10" spans="2:25" s="7" customFormat="1" ht="15" customHeight="1" x14ac:dyDescent="0.25">
      <c r="B10" s="388" t="s">
        <v>369</v>
      </c>
      <c r="C10" s="449">
        <v>500</v>
      </c>
      <c r="D10" s="381"/>
      <c r="E10" s="381"/>
      <c r="F10" s="382"/>
      <c r="G10" s="383"/>
      <c r="H10" s="384"/>
      <c r="I10" s="368"/>
      <c r="J10" s="358"/>
      <c r="K10" s="369"/>
    </row>
    <row r="11" spans="2:25" s="7" customFormat="1" ht="15" customHeight="1" x14ac:dyDescent="0.25">
      <c r="B11" s="389" t="s">
        <v>374</v>
      </c>
      <c r="C11" s="450">
        <v>7.4999999999999997E-3</v>
      </c>
      <c r="D11" s="370"/>
      <c r="E11" s="370"/>
      <c r="F11" s="371"/>
      <c r="G11" s="372"/>
      <c r="H11" s="380"/>
      <c r="I11" s="368"/>
      <c r="J11" s="358"/>
      <c r="K11" s="369"/>
    </row>
    <row r="12" spans="2:25" s="7" customFormat="1" ht="15" customHeight="1" x14ac:dyDescent="0.25">
      <c r="B12" s="390" t="s">
        <v>378</v>
      </c>
      <c r="C12" s="579">
        <v>1</v>
      </c>
      <c r="D12" s="446">
        <v>45108</v>
      </c>
      <c r="E12" s="581">
        <f xml:space="preserve"> IF(D14&lt;&gt;"", (D13/C$10) / YEARFRAC(D12,D14),"")</f>
        <v>6.0000000000000001E-3</v>
      </c>
      <c r="F12" s="581">
        <f xml:space="preserve"> IF(D14&lt;&gt;"", (D$13/C$10) / YEARFRAC(D$12,D14),"")</f>
        <v>6.0000000000000001E-3</v>
      </c>
      <c r="G12" s="581" t="str">
        <f>IF(E12&lt;&gt;"",IF(OR(E12&gt;C$11,E12&gt;0.01),"Y","N"),"")</f>
        <v>N</v>
      </c>
      <c r="H12" s="583" t="str">
        <f>IF(D13&lt;&gt;"",IF(D13&gt;10,"Y","N"),"")</f>
        <v>N</v>
      </c>
      <c r="I12" s="358"/>
      <c r="J12" s="358"/>
      <c r="K12" s="358"/>
    </row>
    <row r="13" spans="2:25" s="7" customFormat="1" ht="15" customHeight="1" x14ac:dyDescent="0.25">
      <c r="B13" s="391" t="s">
        <v>370</v>
      </c>
      <c r="C13" s="580"/>
      <c r="D13" s="447">
        <v>0.5</v>
      </c>
      <c r="E13" s="582"/>
      <c r="F13" s="582"/>
      <c r="G13" s="582"/>
      <c r="H13" s="584"/>
      <c r="I13" s="358"/>
      <c r="J13" s="358"/>
      <c r="K13" s="358"/>
    </row>
    <row r="14" spans="2:25" s="7" customFormat="1" ht="15" customHeight="1" x14ac:dyDescent="0.25">
      <c r="B14" s="390" t="s">
        <v>380</v>
      </c>
      <c r="C14" s="579">
        <v>2</v>
      </c>
      <c r="D14" s="446">
        <v>45047</v>
      </c>
      <c r="E14" s="581">
        <f xml:space="preserve"> IF(D16&lt;&gt;"", (D15/C$10) / YEARFRAC(D14,D16),"")</f>
        <v>3.1199999999999999E-2</v>
      </c>
      <c r="F14" s="581">
        <f xml:space="preserve"> IF(D16&lt;&gt;"", (SUM(D$13,D$15)/C$10) / YEARFRAC(D$12,D16),"")</f>
        <v>1.44E-2</v>
      </c>
      <c r="G14" s="581" t="str">
        <f>IF(E14&lt;&gt;"",IF(OR(E14&gt;C$11,E14&gt;0.01),"Y","N"),"")</f>
        <v>Y</v>
      </c>
      <c r="H14" s="583" t="str">
        <f>IF(D15&lt;&gt;"",IF(D15&gt;10,"Y","N"),"")</f>
        <v>N</v>
      </c>
      <c r="I14" s="358"/>
      <c r="J14" s="358"/>
      <c r="K14" s="358"/>
    </row>
    <row r="15" spans="2:25" s="7" customFormat="1" ht="15" customHeight="1" x14ac:dyDescent="0.25">
      <c r="B15" s="391" t="s">
        <v>368</v>
      </c>
      <c r="C15" s="580"/>
      <c r="D15" s="447">
        <v>1.3</v>
      </c>
      <c r="E15" s="582"/>
      <c r="F15" s="582"/>
      <c r="G15" s="582"/>
      <c r="H15" s="584"/>
      <c r="I15" s="358"/>
      <c r="J15" s="358"/>
      <c r="K15" s="358"/>
    </row>
    <row r="16" spans="2:25" s="7" customFormat="1" ht="15" customHeight="1" x14ac:dyDescent="0.25">
      <c r="B16" s="390" t="s">
        <v>390</v>
      </c>
      <c r="C16" s="579">
        <v>3</v>
      </c>
      <c r="D16" s="446">
        <v>45017</v>
      </c>
      <c r="E16" s="581">
        <f xml:space="preserve"> IF(D18&lt;&gt;"", (D17/C$10) / YEARFRAC(D16,D18),"")</f>
        <v>7.6363636363636369E-4</v>
      </c>
      <c r="F16" s="581">
        <f xml:space="preserve"> IF(D18&lt;&gt;"", (SUM(D$13,D$15,D$17)/C$10) / YEARFRAC(D$12,D18),"")</f>
        <v>2.3999999999999998E-3</v>
      </c>
      <c r="G16" s="581" t="str">
        <f>IF(E16&lt;&gt;"",IF(OR(E16&gt;C$11,E16&gt;0.01),"Y","N"),"")</f>
        <v>N</v>
      </c>
      <c r="H16" s="583" t="str">
        <f>IF(D17&lt;&gt;"",IF(D17&gt;10,"Y","N"),"")</f>
        <v>N</v>
      </c>
      <c r="I16" s="358"/>
      <c r="J16" s="358"/>
      <c r="K16" s="358"/>
    </row>
    <row r="17" spans="2:11" s="7" customFormat="1" ht="15" customHeight="1" x14ac:dyDescent="0.25">
      <c r="B17" s="391" t="s">
        <v>368</v>
      </c>
      <c r="C17" s="580"/>
      <c r="D17" s="447">
        <v>0.7</v>
      </c>
      <c r="E17" s="582"/>
      <c r="F17" s="582"/>
      <c r="G17" s="582"/>
      <c r="H17" s="584"/>
      <c r="I17" s="358"/>
      <c r="J17" s="358"/>
      <c r="K17" s="358"/>
    </row>
    <row r="18" spans="2:11" s="7" customFormat="1" ht="15" customHeight="1" x14ac:dyDescent="0.25">
      <c r="B18" s="390" t="s">
        <v>390</v>
      </c>
      <c r="C18" s="579">
        <v>4</v>
      </c>
      <c r="D18" s="446">
        <v>44348</v>
      </c>
      <c r="E18" s="581" t="str">
        <f xml:space="preserve"> IF(D20&lt;&gt;"", (D19/C$10) / YEARFRAC(D18,D20),"")</f>
        <v/>
      </c>
      <c r="F18" s="581" t="str">
        <f xml:space="preserve"> IF(D20&lt;&gt;"", (SUM(D$13,D$15,D$17,D$19)/C$10) / YEARFRAC(D$12,D20),"")</f>
        <v/>
      </c>
      <c r="G18" s="581" t="str">
        <f>IF(E18&lt;&gt;"",IF(OR(E18&gt;C$11,E18&gt;0.01),"Y","N"),"")</f>
        <v/>
      </c>
      <c r="H18" s="583" t="str">
        <f>IF(D19&lt;&gt;"",IF(D19&gt;10,"Y","N"),"")</f>
        <v>N</v>
      </c>
      <c r="I18" s="358"/>
      <c r="J18" s="358"/>
      <c r="K18" s="358"/>
    </row>
    <row r="19" spans="2:11" s="7" customFormat="1" ht="15" customHeight="1" x14ac:dyDescent="0.25">
      <c r="B19" s="391" t="s">
        <v>368</v>
      </c>
      <c r="C19" s="580"/>
      <c r="D19" s="447">
        <v>0.7</v>
      </c>
      <c r="E19" s="582"/>
      <c r="F19" s="582"/>
      <c r="G19" s="582"/>
      <c r="H19" s="584"/>
      <c r="I19" s="358"/>
      <c r="J19" s="358"/>
      <c r="K19" s="358"/>
    </row>
    <row r="20" spans="2:11" s="7" customFormat="1" ht="15" customHeight="1" x14ac:dyDescent="0.25">
      <c r="B20" s="390" t="s">
        <v>390</v>
      </c>
      <c r="C20" s="579">
        <v>5</v>
      </c>
      <c r="D20" s="446"/>
      <c r="E20" s="581" t="str">
        <f xml:space="preserve"> IF(D22&lt;&gt;"", (D21/C$10) / YEARFRAC(D20,D22),"")</f>
        <v/>
      </c>
      <c r="F20" s="581" t="str">
        <f xml:space="preserve"> IF(D22&lt;&gt;"", (SUM(D$13,D$15,D$17,D$19,D$21)/C$10) / YEARFRAC(D$12,D22),"")</f>
        <v/>
      </c>
      <c r="G20" s="581" t="str">
        <f>IF(E20&lt;&gt;"",IF(OR(E20&gt;C$11,E20&gt;0.01),"Y","N"),"")</f>
        <v/>
      </c>
      <c r="H20" s="583" t="str">
        <f>IF(D21&lt;&gt;"",IF(D21&gt;10,"Y","N"),"")</f>
        <v/>
      </c>
      <c r="I20" s="358"/>
      <c r="J20" s="358"/>
      <c r="K20" s="358"/>
    </row>
    <row r="21" spans="2:11" s="7" customFormat="1" ht="15" customHeight="1" x14ac:dyDescent="0.25">
      <c r="B21" s="391" t="s">
        <v>368</v>
      </c>
      <c r="C21" s="580"/>
      <c r="D21" s="447"/>
      <c r="E21" s="582"/>
      <c r="F21" s="582"/>
      <c r="G21" s="582"/>
      <c r="H21" s="584"/>
      <c r="I21" s="358"/>
      <c r="J21" s="358"/>
      <c r="K21" s="358"/>
    </row>
    <row r="22" spans="2:11" s="7" customFormat="1" ht="15" customHeight="1" x14ac:dyDescent="0.25">
      <c r="B22" s="390" t="s">
        <v>390</v>
      </c>
      <c r="C22" s="579">
        <v>6</v>
      </c>
      <c r="D22" s="446"/>
      <c r="E22" s="581" t="str">
        <f xml:space="preserve"> IF(D24&lt;&gt;"", (D23/C$10) / YEARFRAC(D22,D24),"")</f>
        <v/>
      </c>
      <c r="F22" s="581" t="str">
        <f xml:space="preserve"> IF(D24&lt;&gt;"", (SUM(D$13,D$15,D$17,D$19,D$21,D$23)/C$10) / YEARFRAC(D$12,D24),"")</f>
        <v/>
      </c>
      <c r="G22" s="581" t="str">
        <f>IF(E22&lt;&gt;"",IF(OR(E22&gt;C$11,E22&gt;0.01),"Y","N"),"")</f>
        <v/>
      </c>
      <c r="H22" s="583" t="str">
        <f>IF(D23&lt;&gt;"",IF(D23&gt;10,"Y","N"),"")</f>
        <v/>
      </c>
      <c r="I22" s="358"/>
      <c r="J22" s="358"/>
      <c r="K22" s="358"/>
    </row>
    <row r="23" spans="2:11" s="7" customFormat="1" ht="15" customHeight="1" x14ac:dyDescent="0.25">
      <c r="B23" s="391" t="s">
        <v>368</v>
      </c>
      <c r="C23" s="580"/>
      <c r="D23" s="447"/>
      <c r="E23" s="582"/>
      <c r="F23" s="582"/>
      <c r="G23" s="582"/>
      <c r="H23" s="584"/>
      <c r="I23" s="358"/>
      <c r="J23" s="358"/>
      <c r="K23" s="358"/>
    </row>
    <row r="24" spans="2:11" s="7" customFormat="1" ht="15" customHeight="1" x14ac:dyDescent="0.25">
      <c r="B24" s="390" t="s">
        <v>390</v>
      </c>
      <c r="C24" s="579">
        <v>7</v>
      </c>
      <c r="D24" s="446"/>
      <c r="E24" s="581" t="str">
        <f xml:space="preserve"> IF(D26&lt;&gt;"", (D25/C$10) / YEARFRAC(D24,D26),"")</f>
        <v/>
      </c>
      <c r="F24" s="581" t="str">
        <f xml:space="preserve"> IF(D26&lt;&gt;"", (SUM(D$13,D$15,D$17,D$19,D$21,D$23,D$25)/C$10) / YEARFRAC(D$12,D26),"")</f>
        <v/>
      </c>
      <c r="G24" s="581" t="str">
        <f>IF(E24&lt;&gt;"",IF(OR(E24&gt;C$11,E24&gt;0.01),"Y","N"),"")</f>
        <v/>
      </c>
      <c r="H24" s="583" t="str">
        <f>IF(D25&lt;&gt;"",IF(D25&gt;10,"Y","N"),"")</f>
        <v/>
      </c>
      <c r="I24" s="358"/>
      <c r="J24" s="358"/>
      <c r="K24" s="358"/>
    </row>
    <row r="25" spans="2:11" s="7" customFormat="1" ht="15" customHeight="1" x14ac:dyDescent="0.25">
      <c r="B25" s="391" t="s">
        <v>368</v>
      </c>
      <c r="C25" s="580"/>
      <c r="D25" s="447"/>
      <c r="E25" s="582"/>
      <c r="F25" s="582"/>
      <c r="G25" s="582"/>
      <c r="H25" s="584"/>
      <c r="I25" s="358"/>
      <c r="J25" s="358"/>
      <c r="K25" s="358"/>
    </row>
    <row r="26" spans="2:11" s="7" customFormat="1" ht="15" customHeight="1" x14ac:dyDescent="0.25">
      <c r="B26" s="390" t="s">
        <v>390</v>
      </c>
      <c r="C26" s="579">
        <v>8</v>
      </c>
      <c r="D26" s="446"/>
      <c r="E26" s="581" t="str">
        <f xml:space="preserve"> IF(D28&lt;&gt;"", (D27/C$10) / YEARFRAC(D26,D28),"")</f>
        <v/>
      </c>
      <c r="F26" s="581" t="str">
        <f xml:space="preserve"> IF(D28&lt;&gt;"", (SUM(D$13,D$15,D$17,D$19,D$21,D$23,D$25,D$27)/C$10) / YEARFRAC(D$12,D28),"")</f>
        <v/>
      </c>
      <c r="G26" s="581" t="str">
        <f>IF(E26&lt;&gt;"",IF(OR(E26&gt;C$11,E26&gt;0.01),"Y","N"),"")</f>
        <v/>
      </c>
      <c r="H26" s="583" t="str">
        <f>IF(D27&lt;&gt;"",IF(D27&gt;10,"Y","N"),"")</f>
        <v/>
      </c>
      <c r="I26" s="358"/>
      <c r="J26" s="358"/>
      <c r="K26" s="358"/>
    </row>
    <row r="27" spans="2:11" s="7" customFormat="1" ht="15" customHeight="1" x14ac:dyDescent="0.25">
      <c r="B27" s="391" t="s">
        <v>368</v>
      </c>
      <c r="C27" s="580"/>
      <c r="D27" s="447"/>
      <c r="E27" s="582"/>
      <c r="F27" s="582"/>
      <c r="G27" s="582"/>
      <c r="H27" s="584"/>
      <c r="I27" s="358"/>
      <c r="J27" s="358"/>
      <c r="K27" s="358"/>
    </row>
    <row r="28" spans="2:11" s="7" customFormat="1" ht="15" customHeight="1" x14ac:dyDescent="0.25">
      <c r="B28" s="390" t="s">
        <v>390</v>
      </c>
      <c r="C28" s="579">
        <v>9</v>
      </c>
      <c r="D28" s="446"/>
      <c r="E28" s="581" t="str">
        <f xml:space="preserve"> IF(D30&lt;&gt;"", (D29/C$10) / YEARFRAC(D28,D30),"")</f>
        <v/>
      </c>
      <c r="F28" s="581" t="str">
        <f xml:space="preserve"> IF(D30&lt;&gt;"", (SUM(D$13,D$15,D$17,D$19,D$21,D$23,D$25,D$27,D$29)/C$10) / YEARFRAC(D$12,D30),"")</f>
        <v/>
      </c>
      <c r="G28" s="581" t="str">
        <f>IF(E28&lt;&gt;"",IF(OR(E28&gt;C$11,E28&gt;0.01),"Y","N"),"")</f>
        <v/>
      </c>
      <c r="H28" s="583" t="str">
        <f>IF(D29&lt;&gt;"",IF(D29&gt;10,"Y","N"),"")</f>
        <v/>
      </c>
      <c r="I28" s="358"/>
      <c r="J28" s="358"/>
      <c r="K28" s="358"/>
    </row>
    <row r="29" spans="2:11" s="7" customFormat="1" ht="15" customHeight="1" x14ac:dyDescent="0.25">
      <c r="B29" s="391" t="s">
        <v>368</v>
      </c>
      <c r="C29" s="580"/>
      <c r="D29" s="447"/>
      <c r="E29" s="582"/>
      <c r="F29" s="582"/>
      <c r="G29" s="582"/>
      <c r="H29" s="584"/>
      <c r="I29" s="358"/>
      <c r="J29" s="358"/>
      <c r="K29" s="358"/>
    </row>
    <row r="30" spans="2:11" s="7" customFormat="1" ht="15" customHeight="1" x14ac:dyDescent="0.25">
      <c r="B30" s="390" t="s">
        <v>390</v>
      </c>
      <c r="C30" s="579">
        <v>10</v>
      </c>
      <c r="D30" s="446"/>
      <c r="E30" s="581" t="str">
        <f xml:space="preserve"> IF(D32&lt;&gt;"", (D31/C$10) / YEARFRAC(D30,D32),"")</f>
        <v/>
      </c>
      <c r="F30" s="581" t="str">
        <f xml:space="preserve"> IF(D32&lt;&gt;"", (SUM(D$13,D$15,D$17,D$19,D$21,D$23,D$25,D$27,D$29,D$31)/C$10) / YEARFRAC(D$12,D32),"")</f>
        <v/>
      </c>
      <c r="G30" s="581" t="str">
        <f>IF(E30&lt;&gt;"",IF(OR(E30&gt;C$11,E30&gt;0.01),"Y","N"),"")</f>
        <v/>
      </c>
      <c r="H30" s="583" t="str">
        <f>IF(D31&lt;&gt;"",IF(D31&gt;10,"Y","N"),"")</f>
        <v/>
      </c>
      <c r="I30" s="358"/>
      <c r="J30" s="358"/>
      <c r="K30" s="358"/>
    </row>
    <row r="31" spans="2:11" s="7" customFormat="1" ht="15" customHeight="1" thickBot="1" x14ac:dyDescent="0.3">
      <c r="B31" s="392" t="s">
        <v>368</v>
      </c>
      <c r="C31" s="585"/>
      <c r="D31" s="448"/>
      <c r="E31" s="586"/>
      <c r="F31" s="586"/>
      <c r="G31" s="586"/>
      <c r="H31" s="587"/>
      <c r="I31" s="358"/>
      <c r="J31" s="358"/>
      <c r="K31" s="358"/>
    </row>
    <row r="32" spans="2:11" s="7" customFormat="1" ht="19.95" customHeight="1" x14ac:dyDescent="0.25">
      <c r="C32" s="358"/>
      <c r="D32" s="358"/>
      <c r="F32" s="358"/>
      <c r="G32" s="358"/>
      <c r="H32" s="358"/>
      <c r="I32" s="358"/>
      <c r="J32" s="358"/>
      <c r="K32" s="358"/>
    </row>
    <row r="33" spans="2:25" ht="15.9" customHeight="1" x14ac:dyDescent="0.25">
      <c r="B33" s="9" t="s">
        <v>9</v>
      </c>
      <c r="R33" s="7"/>
      <c r="S33" s="358"/>
      <c r="T33" s="7"/>
      <c r="U33" s="358"/>
      <c r="V33" s="358"/>
    </row>
    <row r="34" spans="2:25" s="7" customFormat="1" ht="30.6" customHeight="1" x14ac:dyDescent="0.25">
      <c r="B34" s="453" t="s">
        <v>379</v>
      </c>
      <c r="C34" s="454"/>
      <c r="D34" s="454"/>
      <c r="E34" s="454"/>
      <c r="F34" s="454"/>
      <c r="G34" s="454"/>
      <c r="H34" s="454"/>
      <c r="I34" s="367"/>
      <c r="J34" s="367"/>
      <c r="K34" s="367"/>
      <c r="L34" s="367"/>
      <c r="M34" s="367"/>
      <c r="S34" s="358"/>
      <c r="U34" s="358"/>
      <c r="V34" s="358"/>
      <c r="W34" s="358"/>
      <c r="X34" s="358"/>
      <c r="Y34" s="358"/>
    </row>
    <row r="35" spans="2:25" s="7" customFormat="1" ht="19.95" customHeight="1" x14ac:dyDescent="0.25">
      <c r="B35" s="453" t="s">
        <v>381</v>
      </c>
      <c r="C35" s="454"/>
      <c r="D35" s="454"/>
      <c r="E35" s="454"/>
      <c r="F35" s="454"/>
      <c r="G35" s="454"/>
      <c r="H35" s="454"/>
      <c r="I35" s="367"/>
      <c r="J35" s="367"/>
      <c r="K35" s="367"/>
      <c r="L35" s="367"/>
      <c r="M35" s="367"/>
      <c r="S35" s="358"/>
      <c r="U35" s="358"/>
      <c r="V35" s="358"/>
      <c r="W35" s="358"/>
      <c r="X35" s="358"/>
      <c r="Y35" s="358"/>
    </row>
    <row r="36" spans="2:25" s="7" customFormat="1" ht="19.95" customHeight="1" x14ac:dyDescent="0.25">
      <c r="B36" s="453" t="s">
        <v>382</v>
      </c>
      <c r="C36" s="454"/>
      <c r="D36" s="454"/>
      <c r="E36" s="454"/>
      <c r="F36" s="454"/>
      <c r="G36" s="454"/>
      <c r="H36" s="454"/>
      <c r="I36" s="367"/>
      <c r="J36" s="367"/>
      <c r="K36" s="367"/>
      <c r="L36" s="367"/>
      <c r="M36" s="367"/>
      <c r="S36" s="358"/>
      <c r="U36" s="358"/>
      <c r="V36" s="358"/>
      <c r="W36" s="358"/>
      <c r="X36" s="358"/>
      <c r="Y36" s="358"/>
    </row>
    <row r="37" spans="2:25" s="7" customFormat="1" ht="15.9" customHeight="1" x14ac:dyDescent="0.25">
      <c r="C37" s="358"/>
      <c r="R37" s="6"/>
      <c r="S37" s="8"/>
      <c r="T37" s="6"/>
      <c r="U37" s="8"/>
      <c r="V37" s="8"/>
      <c r="W37" s="358"/>
      <c r="X37" s="358"/>
      <c r="Y37" s="358"/>
    </row>
    <row r="38" spans="2:25" ht="15.9" customHeight="1" x14ac:dyDescent="0.25">
      <c r="B38" s="476" t="s">
        <v>6</v>
      </c>
      <c r="C38" s="476"/>
      <c r="D38" s="476"/>
      <c r="E38" s="476"/>
      <c r="F38" s="6" t="s">
        <v>448</v>
      </c>
    </row>
    <row r="39" spans="2:25" ht="15.9" customHeight="1" x14ac:dyDescent="0.25"/>
    <row r="40" spans="2:25" ht="15.9" customHeight="1" x14ac:dyDescent="0.25">
      <c r="B40" s="6" t="s">
        <v>10</v>
      </c>
      <c r="F40" s="6" t="s">
        <v>448</v>
      </c>
    </row>
    <row r="41" spans="2:25" ht="15.9" customHeight="1" x14ac:dyDescent="0.25"/>
    <row r="42" spans="2:25" ht="9" customHeight="1" x14ac:dyDescent="0.25"/>
  </sheetData>
  <mergeCells count="59">
    <mergeCell ref="B38:E38"/>
    <mergeCell ref="B34:H34"/>
    <mergeCell ref="B35:H35"/>
    <mergeCell ref="B36:H36"/>
    <mergeCell ref="C30:C31"/>
    <mergeCell ref="E30:E31"/>
    <mergeCell ref="F30:F31"/>
    <mergeCell ref="G30:G31"/>
    <mergeCell ref="H30:H31"/>
    <mergeCell ref="C26:C27"/>
    <mergeCell ref="E26:E27"/>
    <mergeCell ref="F26:F27"/>
    <mergeCell ref="G26:G27"/>
    <mergeCell ref="H26:H27"/>
    <mergeCell ref="C28:C29"/>
    <mergeCell ref="E28:E29"/>
    <mergeCell ref="F28:F29"/>
    <mergeCell ref="G28:G29"/>
    <mergeCell ref="H28:H29"/>
    <mergeCell ref="C22:C23"/>
    <mergeCell ref="E22:E23"/>
    <mergeCell ref="F22:F23"/>
    <mergeCell ref="G22:G23"/>
    <mergeCell ref="H22:H23"/>
    <mergeCell ref="C24:C25"/>
    <mergeCell ref="E24:E25"/>
    <mergeCell ref="F24:F25"/>
    <mergeCell ref="G24:G25"/>
    <mergeCell ref="H24:H25"/>
    <mergeCell ref="C18:C19"/>
    <mergeCell ref="E18:E19"/>
    <mergeCell ref="F18:F19"/>
    <mergeCell ref="G18:G19"/>
    <mergeCell ref="H18:H19"/>
    <mergeCell ref="C20:C21"/>
    <mergeCell ref="E20:E21"/>
    <mergeCell ref="F20:F21"/>
    <mergeCell ref="G20:G21"/>
    <mergeCell ref="H20:H21"/>
    <mergeCell ref="C14:C15"/>
    <mergeCell ref="E14:E15"/>
    <mergeCell ref="F14:F15"/>
    <mergeCell ref="G14:G15"/>
    <mergeCell ref="H14:H15"/>
    <mergeCell ref="C16:C17"/>
    <mergeCell ref="E16:E17"/>
    <mergeCell ref="F16:F17"/>
    <mergeCell ref="G16:G17"/>
    <mergeCell ref="H16:H17"/>
    <mergeCell ref="C12:C13"/>
    <mergeCell ref="E12:E13"/>
    <mergeCell ref="F12:F13"/>
    <mergeCell ref="G12:G13"/>
    <mergeCell ref="H12:H13"/>
    <mergeCell ref="C4:E4"/>
    <mergeCell ref="G4:H4"/>
    <mergeCell ref="C5:E5"/>
    <mergeCell ref="C6:E6"/>
    <mergeCell ref="C9:H9"/>
  </mergeCells>
  <pageMargins left="0.75" right="0.75" top="1" bottom="1" header="0.5" footer="0.5"/>
  <pageSetup paperSize="9" scale="6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I32"/>
  <sheetViews>
    <sheetView showGridLines="0" zoomScale="85" zoomScaleNormal="85" workbookViewId="0"/>
  </sheetViews>
  <sheetFormatPr defaultColWidth="9.109375" defaultRowHeight="13.8" x14ac:dyDescent="0.25"/>
  <cols>
    <col min="1" max="1" width="0.88671875" style="6" customWidth="1"/>
    <col min="2" max="2" width="24.109375" style="6" customWidth="1"/>
    <col min="3" max="3" width="98.44140625" style="6" customWidth="1"/>
    <col min="4" max="4" width="2" style="6" customWidth="1"/>
    <col min="5" max="16384" width="9.109375" style="6"/>
  </cols>
  <sheetData>
    <row r="1" spans="2:9" ht="8.25" customHeight="1" thickBot="1" x14ac:dyDescent="0.3"/>
    <row r="2" spans="2:9" ht="14.4" thickBot="1" x14ac:dyDescent="0.3">
      <c r="B2" s="90" t="s">
        <v>130</v>
      </c>
      <c r="C2" s="91" t="s">
        <v>25</v>
      </c>
      <c r="E2" s="451"/>
      <c r="F2" s="452"/>
      <c r="G2" s="452"/>
      <c r="H2" s="452"/>
    </row>
    <row r="3" spans="2:9" s="7" customFormat="1" ht="18.75" customHeight="1" x14ac:dyDescent="0.25">
      <c r="B3" s="92" t="s">
        <v>305</v>
      </c>
      <c r="C3" s="93" t="s">
        <v>36</v>
      </c>
      <c r="E3" s="452"/>
      <c r="F3" s="452"/>
      <c r="G3" s="452"/>
      <c r="H3" s="452"/>
      <c r="I3" s="357"/>
    </row>
    <row r="4" spans="2:9" s="7" customFormat="1" ht="140.4" customHeight="1" thickBot="1" x14ac:dyDescent="0.3">
      <c r="B4" s="94"/>
      <c r="C4" s="95" t="s">
        <v>385</v>
      </c>
      <c r="E4" s="452"/>
      <c r="F4" s="452"/>
      <c r="G4" s="452"/>
      <c r="H4" s="452"/>
    </row>
    <row r="5" spans="2:9" s="7" customFormat="1" ht="18.75" customHeight="1" x14ac:dyDescent="0.25">
      <c r="B5" s="92" t="s">
        <v>316</v>
      </c>
      <c r="C5" s="93" t="s">
        <v>362</v>
      </c>
    </row>
    <row r="6" spans="2:9" s="7" customFormat="1" ht="32.4" customHeight="1" thickBot="1" x14ac:dyDescent="0.3">
      <c r="B6" s="96"/>
      <c r="C6" s="97" t="s">
        <v>386</v>
      </c>
    </row>
    <row r="7" spans="2:9" s="7" customFormat="1" ht="32.25" customHeight="1" thickBot="1" x14ac:dyDescent="0.3">
      <c r="B7" s="399" t="s">
        <v>317</v>
      </c>
      <c r="C7" s="400" t="s">
        <v>155</v>
      </c>
    </row>
    <row r="8" spans="2:9" s="7" customFormat="1" ht="74.099999999999994" customHeight="1" thickBot="1" x14ac:dyDescent="0.3">
      <c r="B8" s="398"/>
      <c r="C8" s="95" t="s">
        <v>324</v>
      </c>
    </row>
    <row r="9" spans="2:9" s="7" customFormat="1" ht="18.75" customHeight="1" x14ac:dyDescent="0.25">
      <c r="B9" s="92" t="s">
        <v>318</v>
      </c>
      <c r="C9" s="93" t="s">
        <v>218</v>
      </c>
    </row>
    <row r="10" spans="2:9" s="7" customFormat="1" ht="47.4" customHeight="1" thickBot="1" x14ac:dyDescent="0.3">
      <c r="B10" s="94"/>
      <c r="C10" s="95" t="s">
        <v>219</v>
      </c>
    </row>
    <row r="11" spans="2:9" s="7" customFormat="1" ht="18.75" customHeight="1" x14ac:dyDescent="0.25">
      <c r="B11" s="92" t="s">
        <v>319</v>
      </c>
      <c r="C11" s="93" t="s">
        <v>218</v>
      </c>
    </row>
    <row r="12" spans="2:9" s="7" customFormat="1" ht="47.85" customHeight="1" thickBot="1" x14ac:dyDescent="0.3">
      <c r="B12" s="94"/>
      <c r="C12" s="95" t="s">
        <v>220</v>
      </c>
    </row>
    <row r="13" spans="2:9" s="7" customFormat="1" ht="18.75" customHeight="1" x14ac:dyDescent="0.25">
      <c r="B13" s="92" t="s">
        <v>320</v>
      </c>
      <c r="C13" s="93" t="s">
        <v>218</v>
      </c>
    </row>
    <row r="14" spans="2:9" s="7" customFormat="1" ht="34.200000000000003" customHeight="1" thickBot="1" x14ac:dyDescent="0.3">
      <c r="B14" s="94"/>
      <c r="C14" s="95" t="s">
        <v>384</v>
      </c>
    </row>
    <row r="15" spans="2:9" s="7" customFormat="1" ht="30.6" customHeight="1" x14ac:dyDescent="0.25">
      <c r="B15" s="92" t="s">
        <v>308</v>
      </c>
      <c r="C15" s="93" t="s">
        <v>129</v>
      </c>
    </row>
    <row r="16" spans="2:9" s="7" customFormat="1" ht="33" customHeight="1" thickBot="1" x14ac:dyDescent="0.3">
      <c r="B16" s="94"/>
      <c r="C16" s="95" t="s">
        <v>99</v>
      </c>
    </row>
    <row r="17" spans="2:3" s="7" customFormat="1" ht="18.75" customHeight="1" x14ac:dyDescent="0.25">
      <c r="B17" s="92" t="s">
        <v>309</v>
      </c>
      <c r="C17" s="93" t="s">
        <v>37</v>
      </c>
    </row>
    <row r="18" spans="2:3" s="7" customFormat="1" ht="22.5" customHeight="1" thickBot="1" x14ac:dyDescent="0.3">
      <c r="B18" s="94"/>
      <c r="C18" s="95" t="s">
        <v>100</v>
      </c>
    </row>
    <row r="19" spans="2:3" s="7" customFormat="1" ht="18.75" customHeight="1" x14ac:dyDescent="0.25">
      <c r="B19" s="92" t="s">
        <v>315</v>
      </c>
      <c r="C19" s="93" t="s">
        <v>185</v>
      </c>
    </row>
    <row r="20" spans="2:3" s="7" customFormat="1" ht="22.5" customHeight="1" thickBot="1" x14ac:dyDescent="0.3">
      <c r="B20" s="94"/>
      <c r="C20" s="95" t="s">
        <v>186</v>
      </c>
    </row>
    <row r="21" spans="2:3" s="7" customFormat="1" ht="18.75" customHeight="1" x14ac:dyDescent="0.25">
      <c r="B21" s="92" t="s">
        <v>321</v>
      </c>
      <c r="C21" s="93" t="s">
        <v>191</v>
      </c>
    </row>
    <row r="22" spans="2:3" s="7" customFormat="1" ht="30" customHeight="1" thickBot="1" x14ac:dyDescent="0.3">
      <c r="B22" s="94"/>
      <c r="C22" s="95" t="s">
        <v>193</v>
      </c>
    </row>
    <row r="23" spans="2:3" s="7" customFormat="1" ht="18.75" customHeight="1" x14ac:dyDescent="0.25">
      <c r="B23" s="92" t="s">
        <v>322</v>
      </c>
      <c r="C23" s="93" t="s">
        <v>192</v>
      </c>
    </row>
    <row r="24" spans="2:3" s="7" customFormat="1" ht="30" customHeight="1" thickBot="1" x14ac:dyDescent="0.3">
      <c r="B24" s="94"/>
      <c r="C24" s="95" t="s">
        <v>194</v>
      </c>
    </row>
    <row r="25" spans="2:3" s="7" customFormat="1" ht="18.75" customHeight="1" x14ac:dyDescent="0.25">
      <c r="B25" s="92" t="s">
        <v>342</v>
      </c>
      <c r="C25" s="93" t="s">
        <v>344</v>
      </c>
    </row>
    <row r="26" spans="2:3" s="7" customFormat="1" ht="21" customHeight="1" thickBot="1" x14ac:dyDescent="0.3">
      <c r="B26" s="94"/>
      <c r="C26" s="95" t="s">
        <v>345</v>
      </c>
    </row>
    <row r="27" spans="2:3" s="7" customFormat="1" ht="18.75" customHeight="1" x14ac:dyDescent="0.25">
      <c r="B27" s="92" t="s">
        <v>437</v>
      </c>
      <c r="C27" s="93" t="s">
        <v>436</v>
      </c>
    </row>
    <row r="28" spans="2:3" s="7" customFormat="1" ht="31.2" customHeight="1" thickBot="1" x14ac:dyDescent="0.3">
      <c r="B28" s="94"/>
      <c r="C28" s="95" t="s">
        <v>438</v>
      </c>
    </row>
    <row r="29" spans="2:3" s="7" customFormat="1" ht="18.75" customHeight="1" x14ac:dyDescent="0.25">
      <c r="B29" s="92" t="s">
        <v>323</v>
      </c>
      <c r="C29" s="93" t="s">
        <v>292</v>
      </c>
    </row>
    <row r="30" spans="2:3" s="7" customFormat="1" ht="21" customHeight="1" thickBot="1" x14ac:dyDescent="0.3">
      <c r="B30" s="94"/>
      <c r="C30" s="95" t="s">
        <v>293</v>
      </c>
    </row>
    <row r="31" spans="2:3" s="7" customFormat="1" ht="18.75" customHeight="1" x14ac:dyDescent="0.25">
      <c r="B31" s="92" t="s">
        <v>383</v>
      </c>
      <c r="C31" s="93" t="s">
        <v>388</v>
      </c>
    </row>
    <row r="32" spans="2:3" s="7" customFormat="1" ht="30" customHeight="1" thickBot="1" x14ac:dyDescent="0.3">
      <c r="B32" s="94"/>
      <c r="C32" s="95" t="s">
        <v>392</v>
      </c>
    </row>
  </sheetData>
  <mergeCells count="1">
    <mergeCell ref="E2:H4"/>
  </mergeCells>
  <phoneticPr fontId="2" type="noConversion"/>
  <pageMargins left="0.75" right="0.75" top="1" bottom="1" header="0.5" footer="0.5"/>
  <pageSetup paperSize="9" scale="8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2">
    <pageSetUpPr fitToPage="1"/>
  </sheetPr>
  <dimension ref="A1:M176"/>
  <sheetViews>
    <sheetView showGridLines="0" defaultGridColor="0" colorId="22" zoomScaleNormal="100" workbookViewId="0"/>
  </sheetViews>
  <sheetFormatPr defaultColWidth="12.5546875" defaultRowHeight="13.8" x14ac:dyDescent="0.25"/>
  <cols>
    <col min="1" max="1" width="1.44140625" style="21" customWidth="1"/>
    <col min="2" max="2" width="40" style="21" customWidth="1"/>
    <col min="3" max="4" width="9.5546875" style="22" customWidth="1"/>
    <col min="5" max="5" width="9.5546875" style="21" customWidth="1"/>
    <col min="6" max="10" width="9.5546875" style="22" customWidth="1"/>
    <col min="11" max="11" width="2.5546875" style="21" customWidth="1"/>
    <col min="12" max="12" width="4.109375" style="21" customWidth="1"/>
    <col min="13" max="13" width="12.5546875" style="21" customWidth="1"/>
    <col min="14" max="16384" width="12.5546875" style="21"/>
  </cols>
  <sheetData>
    <row r="1" spans="1:12" s="1" customFormat="1" ht="20.100000000000001" customHeight="1" x14ac:dyDescent="0.25">
      <c r="B1" s="1" t="s">
        <v>0</v>
      </c>
    </row>
    <row r="2" spans="1:12" s="1" customFormat="1" ht="20.100000000000001" customHeight="1" x14ac:dyDescent="0.25">
      <c r="B2" s="1" t="s">
        <v>34</v>
      </c>
    </row>
    <row r="3" spans="1:12" s="1" customFormat="1" ht="20.100000000000001" customHeight="1" x14ac:dyDescent="0.25">
      <c r="B3" s="1" t="s">
        <v>35</v>
      </c>
    </row>
    <row r="4" spans="1:12" s="1" customFormat="1" ht="20.100000000000001" customHeight="1" x14ac:dyDescent="0.25">
      <c r="B4" s="1" t="s">
        <v>1</v>
      </c>
      <c r="C4" s="458"/>
      <c r="D4" s="458"/>
      <c r="E4" s="458"/>
      <c r="F4" s="458"/>
      <c r="G4" s="1" t="s">
        <v>7</v>
      </c>
      <c r="I4" s="27" t="s">
        <v>305</v>
      </c>
    </row>
    <row r="5" spans="1:12" s="1" customFormat="1" ht="20.100000000000001" customHeight="1" x14ac:dyDescent="0.25">
      <c r="B5" s="1" t="s">
        <v>2</v>
      </c>
      <c r="C5" s="458"/>
      <c r="D5" s="458"/>
      <c r="E5" s="458"/>
      <c r="F5" s="458"/>
      <c r="G5" s="396" t="s">
        <v>307</v>
      </c>
      <c r="H5" s="396"/>
      <c r="I5" s="393" t="s">
        <v>433</v>
      </c>
      <c r="J5" s="396"/>
    </row>
    <row r="6" spans="1:12" s="1" customFormat="1" ht="20.100000000000001" customHeight="1" x14ac:dyDescent="0.25">
      <c r="B6" s="1" t="s">
        <v>3</v>
      </c>
      <c r="C6" s="6"/>
      <c r="D6" s="6"/>
      <c r="E6" s="6"/>
      <c r="F6" s="6"/>
    </row>
    <row r="7" spans="1:12" s="1" customFormat="1" ht="12" customHeight="1" thickBot="1" x14ac:dyDescent="0.3"/>
    <row r="8" spans="1:12" s="14" customFormat="1" ht="19.5" customHeight="1" x14ac:dyDescent="0.25">
      <c r="A8" s="12" t="s">
        <v>8</v>
      </c>
      <c r="B8" s="461" t="s">
        <v>98</v>
      </c>
      <c r="C8" s="463" t="s">
        <v>105</v>
      </c>
      <c r="D8" s="456" t="s">
        <v>104</v>
      </c>
      <c r="E8" s="456" t="s">
        <v>103</v>
      </c>
      <c r="F8" s="456" t="s">
        <v>104</v>
      </c>
      <c r="G8" s="456" t="s">
        <v>93</v>
      </c>
      <c r="H8" s="459" t="s">
        <v>104</v>
      </c>
      <c r="I8" s="459" t="s">
        <v>94</v>
      </c>
      <c r="J8" s="459" t="s">
        <v>104</v>
      </c>
      <c r="K8" s="12"/>
      <c r="L8" s="13"/>
    </row>
    <row r="9" spans="1:12" s="14" customFormat="1" ht="19.5" customHeight="1" thickBot="1" x14ac:dyDescent="0.3">
      <c r="A9" s="13"/>
      <c r="B9" s="462"/>
      <c r="C9" s="464"/>
      <c r="D9" s="457"/>
      <c r="E9" s="457"/>
      <c r="F9" s="457"/>
      <c r="G9" s="457"/>
      <c r="H9" s="460"/>
      <c r="I9" s="460"/>
      <c r="J9" s="460"/>
      <c r="K9" s="12"/>
      <c r="L9" s="13"/>
    </row>
    <row r="10" spans="1:12" s="14" customFormat="1" ht="30" customHeight="1" x14ac:dyDescent="0.25">
      <c r="A10" s="15"/>
      <c r="B10" s="84" t="s">
        <v>122</v>
      </c>
      <c r="C10" s="221"/>
      <c r="D10" s="221"/>
      <c r="E10" s="222"/>
      <c r="F10" s="221"/>
      <c r="G10" s="221"/>
      <c r="H10" s="223"/>
      <c r="I10" s="223"/>
      <c r="J10" s="223"/>
      <c r="K10" s="10"/>
      <c r="L10" s="15"/>
    </row>
    <row r="11" spans="1:12" s="14" customFormat="1" ht="30" customHeight="1" x14ac:dyDescent="0.25">
      <c r="A11" s="15"/>
      <c r="B11" s="85" t="s">
        <v>123</v>
      </c>
      <c r="C11" s="224"/>
      <c r="D11" s="224"/>
      <c r="E11" s="225"/>
      <c r="F11" s="224"/>
      <c r="G11" s="224"/>
      <c r="H11" s="226"/>
      <c r="I11" s="226"/>
      <c r="J11" s="226"/>
      <c r="K11" s="10"/>
      <c r="L11" s="15"/>
    </row>
    <row r="12" spans="1:12" s="14" customFormat="1" ht="50.1" customHeight="1" x14ac:dyDescent="0.25">
      <c r="A12" s="15"/>
      <c r="B12" s="85" t="s">
        <v>166</v>
      </c>
      <c r="C12" s="227"/>
      <c r="D12" s="227"/>
      <c r="E12" s="228"/>
      <c r="F12" s="227"/>
      <c r="G12" s="227"/>
      <c r="H12" s="229"/>
      <c r="I12" s="229"/>
      <c r="J12" s="229"/>
      <c r="K12" s="10"/>
      <c r="L12" s="15"/>
    </row>
    <row r="13" spans="1:12" s="14" customFormat="1" ht="30" customHeight="1" x14ac:dyDescent="0.25">
      <c r="A13" s="15"/>
      <c r="B13" s="148" t="s">
        <v>106</v>
      </c>
      <c r="C13" s="230"/>
      <c r="D13" s="230"/>
      <c r="E13" s="231"/>
      <c r="F13" s="230"/>
      <c r="G13" s="230"/>
      <c r="H13" s="232"/>
      <c r="I13" s="232"/>
      <c r="J13" s="232"/>
      <c r="K13" s="10"/>
      <c r="L13" s="15"/>
    </row>
    <row r="14" spans="1:12" s="14" customFormat="1" ht="30" customHeight="1" thickBot="1" x14ac:dyDescent="0.3">
      <c r="A14" s="15"/>
      <c r="B14" s="86" t="s">
        <v>184</v>
      </c>
      <c r="C14" s="233"/>
      <c r="D14" s="233"/>
      <c r="E14" s="234"/>
      <c r="F14" s="233"/>
      <c r="G14" s="233"/>
      <c r="H14" s="235"/>
      <c r="I14" s="235"/>
      <c r="J14" s="235"/>
      <c r="K14" s="10"/>
      <c r="L14" s="15"/>
    </row>
    <row r="15" spans="1:12" s="14" customFormat="1" ht="19.5" customHeight="1" x14ac:dyDescent="0.25">
      <c r="A15" s="15"/>
      <c r="B15" s="11"/>
      <c r="C15" s="16"/>
      <c r="D15" s="16"/>
      <c r="E15" s="10"/>
      <c r="F15" s="16"/>
      <c r="G15" s="16"/>
      <c r="H15" s="16"/>
      <c r="I15" s="16"/>
      <c r="J15" s="16"/>
      <c r="K15" s="10"/>
      <c r="L15" s="15"/>
    </row>
    <row r="16" spans="1:12" s="6" customFormat="1" ht="15.9" customHeight="1" x14ac:dyDescent="0.25">
      <c r="B16" s="9" t="s">
        <v>9</v>
      </c>
      <c r="C16" s="9"/>
    </row>
    <row r="17" spans="1:13" s="83" customFormat="1" ht="44.4" customHeight="1" x14ac:dyDescent="0.25">
      <c r="B17" s="453" t="s">
        <v>160</v>
      </c>
      <c r="C17" s="454"/>
      <c r="D17" s="454"/>
      <c r="E17" s="454"/>
      <c r="F17" s="454"/>
      <c r="G17" s="454"/>
      <c r="H17" s="454"/>
      <c r="I17" s="454"/>
      <c r="J17" s="454"/>
    </row>
    <row r="18" spans="1:13" s="83" customFormat="1" ht="30" customHeight="1" x14ac:dyDescent="0.25">
      <c r="B18" s="453" t="s">
        <v>156</v>
      </c>
      <c r="C18" s="455"/>
      <c r="D18" s="455"/>
      <c r="E18" s="455"/>
      <c r="F18" s="455"/>
      <c r="G18" s="455"/>
      <c r="H18" s="455"/>
      <c r="I18" s="455"/>
      <c r="J18" s="455"/>
    </row>
    <row r="19" spans="1:13" s="83" customFormat="1" ht="45" customHeight="1" x14ac:dyDescent="0.25">
      <c r="B19" s="453" t="s">
        <v>157</v>
      </c>
      <c r="C19" s="454"/>
      <c r="D19" s="454"/>
      <c r="E19" s="454"/>
      <c r="F19" s="454"/>
      <c r="G19" s="454"/>
      <c r="H19" s="454"/>
      <c r="I19" s="454"/>
      <c r="J19" s="454"/>
    </row>
    <row r="20" spans="1:13" s="83" customFormat="1" ht="30" customHeight="1" x14ac:dyDescent="0.25">
      <c r="B20" s="453" t="s">
        <v>158</v>
      </c>
      <c r="C20" s="455"/>
      <c r="D20" s="455"/>
      <c r="E20" s="455"/>
      <c r="F20" s="455"/>
      <c r="G20" s="455"/>
      <c r="H20" s="455"/>
      <c r="I20" s="455"/>
      <c r="J20" s="455"/>
    </row>
    <row r="21" spans="1:13" s="83" customFormat="1" ht="60" customHeight="1" x14ac:dyDescent="0.25">
      <c r="B21" s="453" t="s">
        <v>222</v>
      </c>
      <c r="C21" s="454"/>
      <c r="D21" s="454"/>
      <c r="E21" s="454"/>
      <c r="F21" s="454"/>
      <c r="G21" s="454"/>
      <c r="H21" s="454"/>
      <c r="I21" s="454"/>
      <c r="J21" s="454"/>
    </row>
    <row r="22" spans="1:13" s="83" customFormat="1" ht="45" customHeight="1" x14ac:dyDescent="0.25">
      <c r="B22" s="453" t="s">
        <v>221</v>
      </c>
      <c r="C22" s="454"/>
      <c r="D22" s="454"/>
      <c r="E22" s="454"/>
      <c r="F22" s="454"/>
      <c r="G22" s="454"/>
      <c r="H22" s="454"/>
      <c r="I22" s="454"/>
      <c r="J22" s="454"/>
    </row>
    <row r="23" spans="1:13" s="83" customFormat="1" ht="15" customHeight="1" x14ac:dyDescent="0.25">
      <c r="B23" s="453" t="s">
        <v>159</v>
      </c>
      <c r="C23" s="455"/>
      <c r="D23" s="455"/>
      <c r="E23" s="455"/>
      <c r="F23" s="455"/>
      <c r="G23" s="455"/>
      <c r="H23" s="455"/>
      <c r="I23" s="455"/>
      <c r="J23" s="455"/>
    </row>
    <row r="24" spans="1:13" s="83" customFormat="1" ht="30" customHeight="1" x14ac:dyDescent="0.25">
      <c r="B24" s="453" t="s">
        <v>325</v>
      </c>
      <c r="C24" s="455"/>
      <c r="D24" s="455"/>
      <c r="E24" s="455"/>
      <c r="F24" s="455"/>
      <c r="G24" s="455"/>
      <c r="H24" s="455"/>
      <c r="I24" s="455"/>
      <c r="J24" s="455"/>
    </row>
    <row r="25" spans="1:13" s="6" customFormat="1" ht="15.9" customHeight="1" x14ac:dyDescent="0.25"/>
    <row r="26" spans="1:13" s="6" customFormat="1" ht="15.9" customHeight="1" x14ac:dyDescent="0.25">
      <c r="B26" s="6" t="s">
        <v>6</v>
      </c>
      <c r="C26" s="6" t="s">
        <v>5</v>
      </c>
    </row>
    <row r="27" spans="1:13" s="6" customFormat="1" ht="15.9" customHeight="1" x14ac:dyDescent="0.25"/>
    <row r="28" spans="1:13" s="6" customFormat="1" ht="15.9" customHeight="1" x14ac:dyDescent="0.25">
      <c r="B28" s="6" t="s">
        <v>10</v>
      </c>
      <c r="C28" s="6" t="s">
        <v>5</v>
      </c>
    </row>
    <row r="29" spans="1:13" s="14" customFormat="1" x14ac:dyDescent="0.25">
      <c r="A29" s="12"/>
      <c r="B29" s="17"/>
      <c r="C29" s="18"/>
      <c r="D29" s="18"/>
      <c r="E29" s="10"/>
      <c r="F29" s="18"/>
      <c r="G29" s="18"/>
      <c r="H29" s="18"/>
      <c r="I29" s="18"/>
      <c r="J29" s="18"/>
      <c r="K29" s="10"/>
      <c r="M29" s="12"/>
    </row>
    <row r="30" spans="1:13" s="14" customFormat="1" x14ac:dyDescent="0.25">
      <c r="A30" s="12"/>
      <c r="B30" s="17"/>
      <c r="C30" s="18"/>
      <c r="D30" s="18"/>
      <c r="E30" s="10"/>
      <c r="F30" s="18"/>
      <c r="G30" s="18"/>
      <c r="H30" s="18"/>
      <c r="I30" s="18"/>
      <c r="J30" s="18"/>
      <c r="K30" s="10"/>
      <c r="L30" s="12"/>
      <c r="M30" s="12"/>
    </row>
    <row r="31" spans="1:13" s="14" customFormat="1" x14ac:dyDescent="0.25">
      <c r="A31" s="12"/>
      <c r="B31" s="17"/>
      <c r="C31" s="18"/>
      <c r="D31" s="18"/>
      <c r="E31" s="10"/>
      <c r="F31" s="18"/>
      <c r="G31" s="18"/>
      <c r="H31" s="18"/>
      <c r="I31" s="18"/>
      <c r="J31" s="18"/>
      <c r="K31" s="10"/>
      <c r="L31" s="12"/>
    </row>
    <row r="32" spans="1:13" s="14" customFormat="1" x14ac:dyDescent="0.25">
      <c r="A32" s="12"/>
      <c r="B32" s="17"/>
      <c r="C32" s="18"/>
      <c r="D32" s="18"/>
      <c r="E32" s="10"/>
      <c r="F32" s="18"/>
      <c r="G32" s="18"/>
      <c r="H32" s="18"/>
      <c r="I32" s="18"/>
      <c r="J32" s="18"/>
      <c r="K32" s="10"/>
      <c r="L32" s="12"/>
      <c r="M32" s="12"/>
    </row>
    <row r="33" spans="1:13" s="14" customFormat="1" x14ac:dyDescent="0.25">
      <c r="A33" s="12"/>
      <c r="C33" s="16"/>
      <c r="D33" s="16"/>
      <c r="E33" s="10"/>
      <c r="F33" s="16"/>
      <c r="G33" s="16"/>
      <c r="H33" s="16"/>
      <c r="I33" s="16"/>
      <c r="J33" s="16"/>
      <c r="K33" s="10"/>
      <c r="L33" s="12"/>
      <c r="M33" s="12"/>
    </row>
    <row r="34" spans="1:13" s="14" customFormat="1" x14ac:dyDescent="0.25">
      <c r="A34" s="12"/>
      <c r="C34" s="16"/>
      <c r="D34" s="16"/>
      <c r="E34" s="11"/>
      <c r="F34" s="16"/>
      <c r="G34" s="16"/>
      <c r="H34" s="16"/>
      <c r="I34" s="16"/>
      <c r="J34" s="16"/>
      <c r="K34" s="10"/>
      <c r="L34" s="12"/>
      <c r="M34" s="12"/>
    </row>
    <row r="35" spans="1:13" s="14" customFormat="1" x14ac:dyDescent="0.25">
      <c r="A35" s="12"/>
      <c r="C35" s="19"/>
      <c r="D35" s="19"/>
      <c r="F35" s="19"/>
      <c r="G35" s="19"/>
      <c r="H35" s="19"/>
      <c r="I35" s="19"/>
      <c r="J35" s="19"/>
      <c r="K35" s="10"/>
      <c r="L35" s="12"/>
      <c r="M35" s="12"/>
    </row>
    <row r="36" spans="1:13" s="14" customFormat="1" x14ac:dyDescent="0.25">
      <c r="A36" s="12"/>
      <c r="C36" s="19"/>
      <c r="D36" s="19"/>
      <c r="F36" s="19"/>
      <c r="G36" s="19"/>
      <c r="H36" s="19"/>
      <c r="I36" s="19"/>
      <c r="J36" s="19"/>
      <c r="K36" s="11"/>
      <c r="L36" s="12"/>
      <c r="M36" s="12"/>
    </row>
    <row r="37" spans="1:13" s="14" customFormat="1" x14ac:dyDescent="0.25">
      <c r="A37" s="12"/>
      <c r="C37" s="19"/>
      <c r="D37" s="19"/>
      <c r="F37" s="19"/>
      <c r="G37" s="19"/>
      <c r="H37" s="19"/>
      <c r="I37" s="19"/>
      <c r="J37" s="19"/>
      <c r="L37" s="12"/>
      <c r="M37" s="12"/>
    </row>
    <row r="38" spans="1:13" s="14" customFormat="1" x14ac:dyDescent="0.25">
      <c r="A38" s="12"/>
      <c r="C38" s="19"/>
      <c r="D38" s="19"/>
      <c r="F38" s="19"/>
      <c r="G38" s="19"/>
      <c r="H38" s="19"/>
      <c r="I38" s="19"/>
      <c r="J38" s="19"/>
      <c r="L38" s="12"/>
      <c r="M38" s="12"/>
    </row>
    <row r="39" spans="1:13" s="14" customFormat="1" ht="16.5" customHeight="1" x14ac:dyDescent="0.25">
      <c r="A39" s="12"/>
      <c r="C39" s="19"/>
      <c r="D39" s="19"/>
      <c r="E39" s="12"/>
      <c r="F39" s="19"/>
      <c r="G39" s="19"/>
      <c r="H39" s="19"/>
      <c r="I39" s="19"/>
      <c r="J39" s="19"/>
      <c r="L39" s="12"/>
      <c r="M39" s="12"/>
    </row>
    <row r="40" spans="1:13" s="14" customFormat="1" ht="15.75" customHeight="1" x14ac:dyDescent="0.25">
      <c r="A40" s="12"/>
      <c r="B40" s="15"/>
      <c r="C40" s="19"/>
      <c r="D40" s="19"/>
      <c r="E40" s="12"/>
      <c r="F40" s="19"/>
      <c r="G40" s="19"/>
      <c r="H40" s="19"/>
      <c r="I40" s="19"/>
      <c r="J40" s="19"/>
      <c r="L40" s="12"/>
      <c r="M40" s="12"/>
    </row>
    <row r="41" spans="1:13" s="14" customFormat="1" ht="16.5" customHeight="1" x14ac:dyDescent="0.25">
      <c r="A41" s="12"/>
      <c r="B41" s="15"/>
      <c r="C41" s="19"/>
      <c r="D41" s="19"/>
      <c r="E41" s="12"/>
      <c r="F41" s="19"/>
      <c r="G41" s="19"/>
      <c r="H41" s="19"/>
      <c r="I41" s="19"/>
      <c r="J41" s="19"/>
      <c r="K41" s="12"/>
      <c r="L41" s="12"/>
      <c r="M41" s="12"/>
    </row>
    <row r="42" spans="1:13" s="14" customFormat="1" ht="16.5" customHeight="1" x14ac:dyDescent="0.25">
      <c r="A42" s="12"/>
      <c r="C42" s="19"/>
      <c r="D42" s="19"/>
      <c r="F42" s="19"/>
      <c r="G42" s="19"/>
      <c r="H42" s="19"/>
      <c r="I42" s="19"/>
      <c r="J42" s="19"/>
      <c r="K42" s="12"/>
      <c r="L42" s="12"/>
      <c r="M42" s="12"/>
    </row>
    <row r="43" spans="1:13" s="14" customFormat="1" ht="15.75" customHeight="1" x14ac:dyDescent="0.25">
      <c r="A43" s="12"/>
      <c r="C43" s="19"/>
      <c r="D43" s="19"/>
      <c r="E43" s="12"/>
      <c r="F43" s="19"/>
      <c r="G43" s="19"/>
      <c r="H43" s="19"/>
      <c r="I43" s="19"/>
      <c r="J43" s="19"/>
      <c r="K43" s="12"/>
      <c r="L43" s="12"/>
      <c r="M43" s="12"/>
    </row>
    <row r="44" spans="1:13" s="14" customFormat="1" ht="15.75" customHeight="1" x14ac:dyDescent="0.25">
      <c r="A44" s="12"/>
      <c r="C44" s="19"/>
      <c r="D44" s="19"/>
      <c r="E44" s="12"/>
      <c r="F44" s="19"/>
      <c r="G44" s="19"/>
      <c r="H44" s="19"/>
      <c r="I44" s="19"/>
      <c r="J44" s="19"/>
      <c r="L44" s="12"/>
      <c r="M44" s="12"/>
    </row>
    <row r="45" spans="1:13" s="14" customFormat="1" ht="15.75" customHeight="1" x14ac:dyDescent="0.25">
      <c r="A45" s="12"/>
      <c r="B45" s="12"/>
      <c r="C45" s="20"/>
      <c r="D45" s="20"/>
      <c r="E45" s="12"/>
      <c r="F45" s="20"/>
      <c r="G45" s="20"/>
      <c r="H45" s="20"/>
      <c r="I45" s="20"/>
      <c r="J45" s="20"/>
      <c r="K45" s="12"/>
      <c r="L45" s="12"/>
      <c r="M45" s="12"/>
    </row>
    <row r="46" spans="1:13" s="14" customFormat="1" ht="15.75" customHeight="1" x14ac:dyDescent="0.25">
      <c r="A46" s="12"/>
      <c r="B46" s="12"/>
      <c r="C46" s="20"/>
      <c r="D46" s="20"/>
      <c r="E46" s="12"/>
      <c r="F46" s="20"/>
      <c r="G46" s="20"/>
      <c r="H46" s="20"/>
      <c r="I46" s="20"/>
      <c r="J46" s="20"/>
      <c r="K46" s="12"/>
      <c r="L46" s="12"/>
      <c r="M46" s="12"/>
    </row>
    <row r="47" spans="1:13" s="14" customFormat="1" ht="15.75" customHeight="1" x14ac:dyDescent="0.25">
      <c r="A47" s="12"/>
      <c r="B47" s="12"/>
      <c r="C47" s="20"/>
      <c r="D47" s="20"/>
      <c r="E47" s="12"/>
      <c r="F47" s="20"/>
      <c r="G47" s="20"/>
      <c r="H47" s="20"/>
      <c r="I47" s="20"/>
      <c r="J47" s="20"/>
      <c r="K47" s="12"/>
      <c r="L47" s="12"/>
      <c r="M47" s="12"/>
    </row>
    <row r="48" spans="1:13" s="14" customFormat="1" ht="15.75" customHeight="1" x14ac:dyDescent="0.25">
      <c r="A48" s="12"/>
      <c r="B48" s="12"/>
      <c r="C48" s="20"/>
      <c r="D48" s="20"/>
      <c r="E48" s="12"/>
      <c r="F48" s="20"/>
      <c r="G48" s="20"/>
      <c r="H48" s="20"/>
      <c r="I48" s="20"/>
      <c r="J48" s="20"/>
      <c r="K48" s="12"/>
      <c r="L48" s="12"/>
      <c r="M48" s="12"/>
    </row>
    <row r="49" spans="1:13" s="14" customFormat="1" ht="15.75" customHeight="1" x14ac:dyDescent="0.25">
      <c r="A49" s="12"/>
      <c r="B49" s="12"/>
      <c r="C49" s="20"/>
      <c r="D49" s="20"/>
      <c r="E49" s="12"/>
      <c r="F49" s="20"/>
      <c r="G49" s="20"/>
      <c r="H49" s="20"/>
      <c r="I49" s="20"/>
      <c r="J49" s="20"/>
      <c r="K49" s="12"/>
      <c r="L49" s="12"/>
      <c r="M49" s="12"/>
    </row>
    <row r="50" spans="1:13" s="14" customFormat="1" ht="15.75" customHeight="1" x14ac:dyDescent="0.25">
      <c r="A50" s="12"/>
      <c r="B50" s="12"/>
      <c r="C50" s="20"/>
      <c r="D50" s="20"/>
      <c r="E50" s="12"/>
      <c r="F50" s="20"/>
      <c r="G50" s="20"/>
      <c r="H50" s="20"/>
      <c r="I50" s="20"/>
      <c r="J50" s="20"/>
      <c r="K50" s="12"/>
      <c r="L50" s="12"/>
      <c r="M50" s="12"/>
    </row>
    <row r="51" spans="1:13" s="14" customFormat="1" ht="15.75" customHeight="1" x14ac:dyDescent="0.25">
      <c r="A51" s="12"/>
      <c r="B51" s="12"/>
      <c r="C51" s="20"/>
      <c r="D51" s="20"/>
      <c r="E51" s="12"/>
      <c r="F51" s="20"/>
      <c r="G51" s="20"/>
      <c r="H51" s="20"/>
      <c r="I51" s="20"/>
      <c r="J51" s="20"/>
      <c r="K51" s="12"/>
      <c r="L51" s="12"/>
      <c r="M51" s="12"/>
    </row>
    <row r="52" spans="1:13" s="14" customFormat="1" ht="15.75" customHeight="1" x14ac:dyDescent="0.25">
      <c r="A52" s="12"/>
      <c r="B52" s="12"/>
      <c r="C52" s="20"/>
      <c r="D52" s="20"/>
      <c r="E52" s="12"/>
      <c r="F52" s="20"/>
      <c r="G52" s="20"/>
      <c r="H52" s="20"/>
      <c r="I52" s="20"/>
      <c r="J52" s="20"/>
      <c r="K52" s="12"/>
      <c r="L52" s="12"/>
      <c r="M52" s="12"/>
    </row>
    <row r="53" spans="1:13" s="14" customFormat="1" ht="15.75" customHeight="1" x14ac:dyDescent="0.25">
      <c r="A53" s="12"/>
      <c r="C53" s="19"/>
      <c r="D53" s="19"/>
      <c r="E53" s="12"/>
      <c r="F53" s="19"/>
      <c r="G53" s="19"/>
      <c r="H53" s="19"/>
      <c r="I53" s="19"/>
      <c r="J53" s="19"/>
      <c r="K53" s="12"/>
      <c r="L53" s="12"/>
      <c r="M53" s="12"/>
    </row>
    <row r="54" spans="1:13" s="14" customFormat="1" ht="15.75" customHeight="1" x14ac:dyDescent="0.25">
      <c r="A54" s="12"/>
      <c r="B54" s="12"/>
      <c r="C54" s="20"/>
      <c r="D54" s="20"/>
      <c r="E54" s="12"/>
      <c r="F54" s="20"/>
      <c r="G54" s="20"/>
      <c r="H54" s="20"/>
      <c r="I54" s="20"/>
      <c r="J54" s="20"/>
      <c r="K54" s="12"/>
      <c r="L54" s="12"/>
      <c r="M54" s="12"/>
    </row>
    <row r="55" spans="1:13" s="14" customFormat="1" ht="15.75" customHeight="1" x14ac:dyDescent="0.25">
      <c r="A55" s="12"/>
      <c r="B55" s="12"/>
      <c r="C55" s="20"/>
      <c r="D55" s="20"/>
      <c r="E55" s="12"/>
      <c r="F55" s="20"/>
      <c r="G55" s="20"/>
      <c r="H55" s="20"/>
      <c r="I55" s="20"/>
      <c r="J55" s="20"/>
      <c r="K55" s="12"/>
      <c r="L55" s="12"/>
      <c r="M55" s="12"/>
    </row>
    <row r="56" spans="1:13" s="14" customFormat="1" ht="15.75" customHeight="1" x14ac:dyDescent="0.25">
      <c r="A56" s="12"/>
      <c r="B56" s="12"/>
      <c r="C56" s="20"/>
      <c r="D56" s="20"/>
      <c r="E56" s="12"/>
      <c r="F56" s="20"/>
      <c r="G56" s="20"/>
      <c r="H56" s="20"/>
      <c r="I56" s="20"/>
      <c r="J56" s="20"/>
      <c r="K56" s="12"/>
      <c r="L56" s="12"/>
      <c r="M56" s="12"/>
    </row>
    <row r="57" spans="1:13" s="14" customFormat="1" ht="15.75" customHeight="1" x14ac:dyDescent="0.25">
      <c r="A57" s="12"/>
      <c r="B57" s="12"/>
      <c r="C57" s="20"/>
      <c r="D57" s="20"/>
      <c r="E57" s="12"/>
      <c r="F57" s="20"/>
      <c r="G57" s="20"/>
      <c r="H57" s="20"/>
      <c r="I57" s="20"/>
      <c r="J57" s="20"/>
      <c r="K57" s="12"/>
      <c r="L57" s="12"/>
      <c r="M57" s="12"/>
    </row>
    <row r="58" spans="1:13" s="14" customFormat="1" ht="15.75" customHeight="1" x14ac:dyDescent="0.25">
      <c r="A58" s="12"/>
      <c r="B58" s="12"/>
      <c r="C58" s="20"/>
      <c r="D58" s="20"/>
      <c r="E58" s="12"/>
      <c r="F58" s="20"/>
      <c r="G58" s="20"/>
      <c r="H58" s="20"/>
      <c r="I58" s="20"/>
      <c r="J58" s="20"/>
      <c r="K58" s="12"/>
      <c r="L58" s="12"/>
      <c r="M58" s="12"/>
    </row>
    <row r="59" spans="1:13" s="14" customFormat="1" ht="15.75" customHeight="1" x14ac:dyDescent="0.25">
      <c r="A59" s="12"/>
      <c r="B59" s="12"/>
      <c r="C59" s="20"/>
      <c r="D59" s="20"/>
      <c r="E59" s="12"/>
      <c r="F59" s="20"/>
      <c r="G59" s="20"/>
      <c r="H59" s="20"/>
      <c r="I59" s="20"/>
      <c r="J59" s="20"/>
      <c r="K59" s="12"/>
      <c r="L59" s="12"/>
      <c r="M59" s="12"/>
    </row>
    <row r="60" spans="1:13" s="14" customFormat="1" ht="15.75" customHeight="1" x14ac:dyDescent="0.25">
      <c r="A60" s="12"/>
      <c r="B60" s="12"/>
      <c r="C60" s="20"/>
      <c r="D60" s="20"/>
      <c r="E60" s="12"/>
      <c r="F60" s="20"/>
      <c r="G60" s="20"/>
      <c r="H60" s="20"/>
      <c r="I60" s="20"/>
      <c r="J60" s="20"/>
      <c r="K60" s="12"/>
      <c r="L60" s="12"/>
      <c r="M60" s="12"/>
    </row>
    <row r="61" spans="1:13" s="14" customFormat="1" ht="15.75" customHeight="1" x14ac:dyDescent="0.25">
      <c r="A61" s="12"/>
      <c r="B61" s="12"/>
      <c r="C61" s="20"/>
      <c r="D61" s="20"/>
      <c r="E61" s="12"/>
      <c r="F61" s="20"/>
      <c r="G61" s="20"/>
      <c r="H61" s="20"/>
      <c r="I61" s="20"/>
      <c r="J61" s="20"/>
      <c r="K61" s="12"/>
      <c r="L61" s="12"/>
      <c r="M61" s="12"/>
    </row>
    <row r="62" spans="1:13" s="14" customFormat="1" ht="15.75" customHeight="1" x14ac:dyDescent="0.25">
      <c r="A62" s="12"/>
      <c r="B62" s="12"/>
      <c r="C62" s="20"/>
      <c r="D62" s="20"/>
      <c r="E62" s="12"/>
      <c r="F62" s="20"/>
      <c r="G62" s="20"/>
      <c r="H62" s="20"/>
      <c r="I62" s="20"/>
      <c r="J62" s="20"/>
      <c r="K62" s="12"/>
      <c r="L62" s="12"/>
      <c r="M62" s="12"/>
    </row>
    <row r="63" spans="1:13" s="14" customFormat="1" ht="15.75" customHeight="1" x14ac:dyDescent="0.25">
      <c r="A63" s="12"/>
      <c r="B63" s="12"/>
      <c r="C63" s="20"/>
      <c r="D63" s="20"/>
      <c r="E63" s="12"/>
      <c r="F63" s="20"/>
      <c r="G63" s="20"/>
      <c r="H63" s="20"/>
      <c r="I63" s="20"/>
      <c r="J63" s="20"/>
      <c r="K63" s="12"/>
      <c r="L63" s="12"/>
      <c r="M63" s="12"/>
    </row>
    <row r="64" spans="1:13" s="14" customFormat="1" ht="15.75" customHeight="1" x14ac:dyDescent="0.25">
      <c r="A64" s="12"/>
      <c r="B64" s="12"/>
      <c r="C64" s="20"/>
      <c r="D64" s="20"/>
      <c r="E64" s="12"/>
      <c r="F64" s="20"/>
      <c r="G64" s="20"/>
      <c r="H64" s="20"/>
      <c r="I64" s="20"/>
      <c r="J64" s="20"/>
      <c r="K64" s="12"/>
      <c r="L64" s="12"/>
      <c r="M64" s="12"/>
    </row>
    <row r="65" spans="1:13" s="14" customFormat="1" ht="15.75" customHeight="1" x14ac:dyDescent="0.25">
      <c r="B65" s="12"/>
      <c r="C65" s="20"/>
      <c r="D65" s="20"/>
      <c r="E65" s="12"/>
      <c r="F65" s="20"/>
      <c r="G65" s="20"/>
      <c r="H65" s="20"/>
      <c r="I65" s="20"/>
      <c r="J65" s="20"/>
      <c r="K65" s="12"/>
      <c r="L65" s="12"/>
      <c r="M65" s="12"/>
    </row>
    <row r="66" spans="1:13" s="14" customFormat="1" ht="15.75" customHeight="1" x14ac:dyDescent="0.25">
      <c r="B66" s="12"/>
      <c r="C66" s="20"/>
      <c r="D66" s="20"/>
      <c r="E66" s="12"/>
      <c r="F66" s="20"/>
      <c r="G66" s="20"/>
      <c r="H66" s="20"/>
      <c r="I66" s="20"/>
      <c r="J66" s="20"/>
      <c r="K66" s="12"/>
      <c r="L66" s="12"/>
      <c r="M66" s="12"/>
    </row>
    <row r="67" spans="1:13" s="14" customFormat="1" ht="15.75" customHeight="1" x14ac:dyDescent="0.25">
      <c r="A67" s="12"/>
      <c r="B67" s="12"/>
      <c r="C67" s="20"/>
      <c r="D67" s="20"/>
      <c r="E67" s="12"/>
      <c r="F67" s="20"/>
      <c r="G67" s="20"/>
      <c r="H67" s="20"/>
      <c r="I67" s="20"/>
      <c r="J67" s="20"/>
      <c r="K67" s="12"/>
      <c r="L67" s="12"/>
      <c r="M67" s="12"/>
    </row>
    <row r="68" spans="1:13" s="14" customFormat="1" ht="15.75" customHeight="1" x14ac:dyDescent="0.25">
      <c r="A68" s="12"/>
      <c r="B68" s="12"/>
      <c r="C68" s="20"/>
      <c r="D68" s="20"/>
      <c r="E68" s="12"/>
      <c r="F68" s="20"/>
      <c r="G68" s="20"/>
      <c r="H68" s="20"/>
      <c r="I68" s="20"/>
      <c r="J68" s="20"/>
      <c r="K68" s="12"/>
      <c r="L68" s="12"/>
      <c r="M68" s="12"/>
    </row>
    <row r="69" spans="1:13" s="14" customFormat="1" ht="15.75" customHeight="1" x14ac:dyDescent="0.25">
      <c r="A69" s="12"/>
      <c r="B69" s="12"/>
      <c r="C69" s="20"/>
      <c r="D69" s="20"/>
      <c r="E69" s="12"/>
      <c r="F69" s="20"/>
      <c r="G69" s="20"/>
      <c r="H69" s="20"/>
      <c r="I69" s="20"/>
      <c r="J69" s="20"/>
      <c r="K69" s="12"/>
      <c r="L69" s="12"/>
      <c r="M69" s="12"/>
    </row>
    <row r="70" spans="1:13" s="14" customFormat="1" ht="15.75" customHeight="1" x14ac:dyDescent="0.25">
      <c r="A70" s="12"/>
      <c r="B70" s="12"/>
      <c r="C70" s="20"/>
      <c r="D70" s="20"/>
      <c r="E70" s="12"/>
      <c r="F70" s="20"/>
      <c r="G70" s="20"/>
      <c r="H70" s="20"/>
      <c r="I70" s="20"/>
      <c r="J70" s="20"/>
      <c r="K70" s="12"/>
      <c r="L70" s="12"/>
      <c r="M70" s="12"/>
    </row>
    <row r="71" spans="1:13" s="14" customFormat="1" ht="15.75" customHeight="1" x14ac:dyDescent="0.25">
      <c r="B71" s="12"/>
      <c r="C71" s="20"/>
      <c r="D71" s="20"/>
      <c r="E71" s="12"/>
      <c r="F71" s="20"/>
      <c r="G71" s="20"/>
      <c r="H71" s="20"/>
      <c r="I71" s="20"/>
      <c r="J71" s="20"/>
      <c r="K71" s="12"/>
    </row>
    <row r="72" spans="1:13" s="14" customFormat="1" ht="15.75" customHeight="1" x14ac:dyDescent="0.25">
      <c r="B72" s="12"/>
      <c r="C72" s="20"/>
      <c r="D72" s="20"/>
      <c r="E72" s="12"/>
      <c r="F72" s="20"/>
      <c r="G72" s="20"/>
      <c r="H72" s="20"/>
      <c r="I72" s="20"/>
      <c r="J72" s="20"/>
      <c r="K72" s="12"/>
    </row>
    <row r="73" spans="1:13" s="14" customFormat="1" ht="15.75" customHeight="1" x14ac:dyDescent="0.25">
      <c r="B73" s="12"/>
      <c r="C73" s="20"/>
      <c r="D73" s="20"/>
      <c r="E73" s="12"/>
      <c r="F73" s="20"/>
      <c r="G73" s="20"/>
      <c r="H73" s="20"/>
      <c r="I73" s="20"/>
      <c r="J73" s="20"/>
      <c r="K73" s="12"/>
    </row>
    <row r="74" spans="1:13" s="14" customFormat="1" ht="15.75" customHeight="1" x14ac:dyDescent="0.25">
      <c r="B74" s="12"/>
      <c r="C74" s="20"/>
      <c r="D74" s="20"/>
      <c r="E74" s="12"/>
      <c r="F74" s="20"/>
      <c r="G74" s="20"/>
      <c r="H74" s="20"/>
      <c r="I74" s="20"/>
      <c r="J74" s="20"/>
      <c r="K74" s="12"/>
    </row>
    <row r="75" spans="1:13" s="14" customFormat="1" x14ac:dyDescent="0.25">
      <c r="B75" s="12"/>
      <c r="C75" s="20"/>
      <c r="D75" s="20"/>
      <c r="E75" s="12"/>
      <c r="F75" s="20"/>
      <c r="G75" s="20"/>
      <c r="H75" s="20"/>
      <c r="I75" s="20"/>
      <c r="J75" s="20"/>
      <c r="K75" s="12"/>
    </row>
    <row r="76" spans="1:13" s="14" customFormat="1" ht="15.75" customHeight="1" x14ac:dyDescent="0.25">
      <c r="C76" s="19"/>
      <c r="D76" s="19"/>
      <c r="E76" s="12"/>
      <c r="F76" s="19"/>
      <c r="G76" s="19"/>
      <c r="H76" s="19"/>
      <c r="I76" s="19"/>
      <c r="J76" s="19"/>
      <c r="K76" s="12"/>
    </row>
    <row r="77" spans="1:13" s="14" customFormat="1" x14ac:dyDescent="0.25">
      <c r="B77" s="12"/>
      <c r="C77" s="20"/>
      <c r="D77" s="20"/>
      <c r="E77" s="12"/>
      <c r="F77" s="20"/>
      <c r="G77" s="20"/>
      <c r="H77" s="20"/>
      <c r="I77" s="20"/>
      <c r="J77" s="20"/>
      <c r="K77" s="12"/>
    </row>
    <row r="78" spans="1:13" s="14" customFormat="1" x14ac:dyDescent="0.25">
      <c r="C78" s="19"/>
      <c r="D78" s="19"/>
      <c r="E78" s="12"/>
      <c r="F78" s="19"/>
      <c r="G78" s="19"/>
      <c r="H78" s="19"/>
      <c r="I78" s="19"/>
      <c r="J78" s="19"/>
      <c r="K78" s="12"/>
    </row>
    <row r="79" spans="1:13" s="14" customFormat="1" x14ac:dyDescent="0.25">
      <c r="C79" s="19"/>
      <c r="D79" s="19"/>
      <c r="E79" s="12"/>
      <c r="F79" s="19"/>
      <c r="G79" s="19"/>
      <c r="H79" s="19"/>
      <c r="I79" s="19"/>
      <c r="J79" s="19"/>
      <c r="K79" s="12"/>
    </row>
    <row r="80" spans="1:13" s="14" customFormat="1" x14ac:dyDescent="0.25">
      <c r="B80" s="12"/>
      <c r="C80" s="20"/>
      <c r="D80" s="20"/>
      <c r="E80" s="12"/>
      <c r="F80" s="20"/>
      <c r="G80" s="20"/>
      <c r="H80" s="20"/>
      <c r="I80" s="20"/>
      <c r="J80" s="20"/>
      <c r="K80" s="12"/>
    </row>
    <row r="81" spans="2:11" s="14" customFormat="1" x14ac:dyDescent="0.25">
      <c r="B81" s="12"/>
      <c r="C81" s="20"/>
      <c r="D81" s="20"/>
      <c r="E81" s="12"/>
      <c r="F81" s="20"/>
      <c r="G81" s="20"/>
      <c r="H81" s="20"/>
      <c r="I81" s="20"/>
      <c r="J81" s="20"/>
      <c r="K81" s="12"/>
    </row>
    <row r="82" spans="2:11" s="14" customFormat="1" x14ac:dyDescent="0.25">
      <c r="B82" s="12"/>
      <c r="C82" s="20"/>
      <c r="D82" s="20"/>
      <c r="E82" s="12"/>
      <c r="F82" s="20"/>
      <c r="G82" s="20"/>
      <c r="H82" s="20"/>
      <c r="I82" s="20"/>
      <c r="J82" s="20"/>
      <c r="K82" s="12"/>
    </row>
    <row r="83" spans="2:11" s="14" customFormat="1" ht="15.75" customHeight="1" x14ac:dyDescent="0.25">
      <c r="B83" s="12"/>
      <c r="C83" s="20"/>
      <c r="D83" s="20"/>
      <c r="E83" s="12"/>
      <c r="F83" s="20"/>
      <c r="G83" s="20"/>
      <c r="H83" s="20"/>
      <c r="I83" s="20"/>
      <c r="J83" s="20"/>
      <c r="K83" s="12"/>
    </row>
    <row r="84" spans="2:11" s="14" customFormat="1" ht="15.75" customHeight="1" x14ac:dyDescent="0.25">
      <c r="C84" s="19"/>
      <c r="D84" s="19"/>
      <c r="F84" s="19"/>
      <c r="G84" s="19"/>
      <c r="H84" s="19"/>
      <c r="I84" s="19"/>
      <c r="J84" s="19"/>
      <c r="K84" s="12"/>
    </row>
    <row r="85" spans="2:11" s="14" customFormat="1" x14ac:dyDescent="0.25">
      <c r="C85" s="19"/>
      <c r="D85" s="19"/>
      <c r="F85" s="19"/>
      <c r="G85" s="19"/>
      <c r="H85" s="19"/>
      <c r="I85" s="19"/>
      <c r="J85" s="19"/>
      <c r="K85" s="12"/>
    </row>
    <row r="86" spans="2:11" s="14" customFormat="1" x14ac:dyDescent="0.25">
      <c r="C86" s="19"/>
      <c r="D86" s="19"/>
      <c r="F86" s="19"/>
      <c r="G86" s="19"/>
      <c r="H86" s="19"/>
      <c r="I86" s="19"/>
      <c r="J86" s="19"/>
    </row>
    <row r="87" spans="2:11" s="14" customFormat="1" x14ac:dyDescent="0.25">
      <c r="C87" s="19"/>
      <c r="D87" s="19"/>
      <c r="F87" s="19"/>
      <c r="G87" s="19"/>
      <c r="H87" s="19"/>
      <c r="I87" s="19"/>
      <c r="J87" s="19"/>
    </row>
    <row r="88" spans="2:11" s="14" customFormat="1" x14ac:dyDescent="0.25">
      <c r="C88" s="19"/>
      <c r="D88" s="19"/>
      <c r="F88" s="19"/>
      <c r="G88" s="19"/>
      <c r="H88" s="19"/>
      <c r="I88" s="19"/>
      <c r="J88" s="19"/>
    </row>
    <row r="89" spans="2:11" s="14" customFormat="1" x14ac:dyDescent="0.25">
      <c r="C89" s="19"/>
      <c r="D89" s="19"/>
      <c r="F89" s="19"/>
      <c r="G89" s="19"/>
      <c r="H89" s="19"/>
      <c r="I89" s="19"/>
      <c r="J89" s="19"/>
    </row>
    <row r="90" spans="2:11" s="14" customFormat="1" x14ac:dyDescent="0.25">
      <c r="C90" s="19"/>
      <c r="D90" s="19"/>
      <c r="F90" s="19"/>
      <c r="G90" s="19"/>
      <c r="H90" s="19"/>
      <c r="I90" s="19"/>
      <c r="J90" s="19"/>
    </row>
    <row r="91" spans="2:11" s="14" customFormat="1" x14ac:dyDescent="0.25">
      <c r="C91" s="19"/>
      <c r="D91" s="19"/>
      <c r="F91" s="19"/>
      <c r="G91" s="19"/>
      <c r="H91" s="19"/>
      <c r="I91" s="19"/>
      <c r="J91" s="19"/>
    </row>
    <row r="92" spans="2:11" s="14" customFormat="1" x14ac:dyDescent="0.25">
      <c r="C92" s="19"/>
      <c r="D92" s="19"/>
      <c r="F92" s="19"/>
      <c r="G92" s="19"/>
      <c r="H92" s="19"/>
      <c r="I92" s="19"/>
      <c r="J92" s="19"/>
    </row>
    <row r="93" spans="2:11" s="14" customFormat="1" x14ac:dyDescent="0.25">
      <c r="C93" s="19"/>
      <c r="D93" s="19"/>
      <c r="F93" s="19"/>
      <c r="G93" s="19"/>
      <c r="H93" s="19"/>
      <c r="I93" s="19"/>
      <c r="J93" s="19"/>
    </row>
    <row r="94" spans="2:11" s="14" customFormat="1" x14ac:dyDescent="0.25">
      <c r="C94" s="19"/>
      <c r="D94" s="19"/>
      <c r="F94" s="19"/>
      <c r="G94" s="19"/>
      <c r="H94" s="19"/>
      <c r="I94" s="19"/>
      <c r="J94" s="19"/>
    </row>
    <row r="95" spans="2:11" s="14" customFormat="1" x14ac:dyDescent="0.25">
      <c r="C95" s="19"/>
      <c r="D95" s="19"/>
      <c r="F95" s="19"/>
      <c r="G95" s="19"/>
      <c r="H95" s="19"/>
      <c r="I95" s="19"/>
      <c r="J95" s="19"/>
    </row>
    <row r="96" spans="2:11" s="14" customFormat="1" x14ac:dyDescent="0.25">
      <c r="C96" s="19"/>
      <c r="D96" s="19"/>
      <c r="F96" s="19"/>
      <c r="G96" s="19"/>
      <c r="H96" s="19"/>
      <c r="I96" s="19"/>
      <c r="J96" s="19"/>
    </row>
    <row r="97" spans="3:10" s="14" customFormat="1" x14ac:dyDescent="0.25">
      <c r="C97" s="19"/>
      <c r="D97" s="19"/>
      <c r="F97" s="19"/>
      <c r="G97" s="19"/>
      <c r="H97" s="19"/>
      <c r="I97" s="19"/>
      <c r="J97" s="19"/>
    </row>
    <row r="98" spans="3:10" s="14" customFormat="1" x14ac:dyDescent="0.25">
      <c r="C98" s="19"/>
      <c r="D98" s="19"/>
      <c r="F98" s="19"/>
      <c r="G98" s="19"/>
      <c r="H98" s="19"/>
      <c r="I98" s="19"/>
      <c r="J98" s="19"/>
    </row>
    <row r="99" spans="3:10" s="14" customFormat="1" x14ac:dyDescent="0.25">
      <c r="C99" s="19"/>
      <c r="D99" s="19"/>
      <c r="F99" s="19"/>
      <c r="G99" s="19"/>
      <c r="H99" s="19"/>
      <c r="I99" s="19"/>
      <c r="J99" s="19"/>
    </row>
    <row r="100" spans="3:10" s="14" customFormat="1" x14ac:dyDescent="0.25">
      <c r="C100" s="19"/>
      <c r="D100" s="19"/>
      <c r="F100" s="19"/>
      <c r="G100" s="19"/>
      <c r="H100" s="19"/>
      <c r="I100" s="19"/>
      <c r="J100" s="19"/>
    </row>
    <row r="101" spans="3:10" s="14" customFormat="1" x14ac:dyDescent="0.25">
      <c r="C101" s="19"/>
      <c r="D101" s="19"/>
      <c r="F101" s="19"/>
      <c r="G101" s="19"/>
      <c r="H101" s="19"/>
      <c r="I101" s="19"/>
      <c r="J101" s="19"/>
    </row>
    <row r="102" spans="3:10" s="14" customFormat="1" x14ac:dyDescent="0.25">
      <c r="C102" s="19"/>
      <c r="D102" s="19"/>
      <c r="F102" s="19"/>
      <c r="G102" s="19"/>
      <c r="H102" s="19"/>
      <c r="I102" s="19"/>
      <c r="J102" s="19"/>
    </row>
    <row r="103" spans="3:10" s="14" customFormat="1" x14ac:dyDescent="0.25">
      <c r="C103" s="19"/>
      <c r="D103" s="19"/>
      <c r="F103" s="19"/>
      <c r="G103" s="19"/>
      <c r="H103" s="19"/>
      <c r="I103" s="19"/>
      <c r="J103" s="19"/>
    </row>
    <row r="104" spans="3:10" s="14" customFormat="1" x14ac:dyDescent="0.25">
      <c r="C104" s="19"/>
      <c r="D104" s="19"/>
      <c r="F104" s="19"/>
      <c r="G104" s="19"/>
      <c r="H104" s="19"/>
      <c r="I104" s="19"/>
      <c r="J104" s="19"/>
    </row>
    <row r="105" spans="3:10" s="14" customFormat="1" x14ac:dyDescent="0.25">
      <c r="C105" s="19"/>
      <c r="D105" s="19"/>
      <c r="F105" s="19"/>
      <c r="G105" s="19"/>
      <c r="H105" s="19"/>
      <c r="I105" s="19"/>
      <c r="J105" s="19"/>
    </row>
    <row r="106" spans="3:10" s="14" customFormat="1" x14ac:dyDescent="0.25">
      <c r="C106" s="19"/>
      <c r="D106" s="19"/>
      <c r="F106" s="19"/>
      <c r="G106" s="19"/>
      <c r="H106" s="19"/>
      <c r="I106" s="19"/>
      <c r="J106" s="19"/>
    </row>
    <row r="107" spans="3:10" s="14" customFormat="1" x14ac:dyDescent="0.25">
      <c r="C107" s="19"/>
      <c r="D107" s="19"/>
      <c r="F107" s="19"/>
      <c r="G107" s="19"/>
      <c r="H107" s="19"/>
      <c r="I107" s="19"/>
      <c r="J107" s="19"/>
    </row>
    <row r="108" spans="3:10" s="14" customFormat="1" x14ac:dyDescent="0.25">
      <c r="C108" s="19"/>
      <c r="D108" s="19"/>
      <c r="F108" s="19"/>
      <c r="G108" s="19"/>
      <c r="H108" s="19"/>
      <c r="I108" s="19"/>
      <c r="J108" s="19"/>
    </row>
    <row r="109" spans="3:10" s="14" customFormat="1" x14ac:dyDescent="0.25">
      <c r="C109" s="19"/>
      <c r="D109" s="19"/>
      <c r="F109" s="19"/>
      <c r="G109" s="19"/>
      <c r="H109" s="19"/>
      <c r="I109" s="19"/>
      <c r="J109" s="19"/>
    </row>
    <row r="110" spans="3:10" s="14" customFormat="1" x14ac:dyDescent="0.25">
      <c r="C110" s="19"/>
      <c r="D110" s="19"/>
      <c r="F110" s="19"/>
      <c r="G110" s="19"/>
      <c r="H110" s="19"/>
      <c r="I110" s="19"/>
      <c r="J110" s="19"/>
    </row>
    <row r="111" spans="3:10" s="14" customFormat="1" x14ac:dyDescent="0.25">
      <c r="C111" s="19"/>
      <c r="D111" s="19"/>
      <c r="F111" s="19"/>
      <c r="G111" s="19"/>
      <c r="H111" s="19"/>
      <c r="I111" s="19"/>
      <c r="J111" s="19"/>
    </row>
    <row r="112" spans="3:10" s="14" customFormat="1" x14ac:dyDescent="0.25">
      <c r="C112" s="19"/>
      <c r="D112" s="19"/>
      <c r="F112" s="19"/>
      <c r="G112" s="19"/>
      <c r="H112" s="19"/>
      <c r="I112" s="19"/>
      <c r="J112" s="19"/>
    </row>
    <row r="113" spans="3:10" s="14" customFormat="1" x14ac:dyDescent="0.25">
      <c r="C113" s="19"/>
      <c r="D113" s="19"/>
      <c r="F113" s="19"/>
      <c r="G113" s="19"/>
      <c r="H113" s="19"/>
      <c r="I113" s="19"/>
      <c r="J113" s="19"/>
    </row>
    <row r="114" spans="3:10" s="14" customFormat="1" x14ac:dyDescent="0.25">
      <c r="C114" s="19"/>
      <c r="D114" s="19"/>
      <c r="F114" s="19"/>
      <c r="G114" s="19"/>
      <c r="H114" s="19"/>
      <c r="I114" s="19"/>
      <c r="J114" s="19"/>
    </row>
    <row r="115" spans="3:10" s="14" customFormat="1" x14ac:dyDescent="0.25">
      <c r="C115" s="19"/>
      <c r="D115" s="19"/>
      <c r="F115" s="19"/>
      <c r="G115" s="19"/>
      <c r="H115" s="19"/>
      <c r="I115" s="19"/>
      <c r="J115" s="19"/>
    </row>
    <row r="116" spans="3:10" s="14" customFormat="1" x14ac:dyDescent="0.25">
      <c r="C116" s="19"/>
      <c r="D116" s="19"/>
      <c r="F116" s="19"/>
      <c r="G116" s="19"/>
      <c r="H116" s="19"/>
      <c r="I116" s="19"/>
      <c r="J116" s="19"/>
    </row>
    <row r="117" spans="3:10" s="14" customFormat="1" x14ac:dyDescent="0.25">
      <c r="C117" s="19"/>
      <c r="D117" s="19"/>
      <c r="F117" s="19"/>
      <c r="G117" s="19"/>
      <c r="H117" s="19"/>
      <c r="I117" s="19"/>
      <c r="J117" s="19"/>
    </row>
    <row r="118" spans="3:10" s="14" customFormat="1" x14ac:dyDescent="0.25">
      <c r="C118" s="19"/>
      <c r="D118" s="19"/>
      <c r="F118" s="19"/>
      <c r="G118" s="19"/>
      <c r="H118" s="19"/>
      <c r="I118" s="19"/>
      <c r="J118" s="19"/>
    </row>
    <row r="119" spans="3:10" s="14" customFormat="1" x14ac:dyDescent="0.25">
      <c r="C119" s="19"/>
      <c r="D119" s="19"/>
      <c r="F119" s="19"/>
      <c r="G119" s="19"/>
      <c r="H119" s="19"/>
      <c r="I119" s="19"/>
      <c r="J119" s="19"/>
    </row>
    <row r="120" spans="3:10" s="14" customFormat="1" x14ac:dyDescent="0.25">
      <c r="C120" s="19"/>
      <c r="D120" s="19"/>
      <c r="F120" s="19"/>
      <c r="G120" s="19"/>
      <c r="H120" s="19"/>
      <c r="I120" s="19"/>
      <c r="J120" s="19"/>
    </row>
    <row r="121" spans="3:10" s="14" customFormat="1" x14ac:dyDescent="0.25">
      <c r="C121" s="19"/>
      <c r="D121" s="19"/>
      <c r="F121" s="19"/>
      <c r="G121" s="19"/>
      <c r="H121" s="19"/>
      <c r="I121" s="19"/>
      <c r="J121" s="19"/>
    </row>
    <row r="122" spans="3:10" s="14" customFormat="1" x14ac:dyDescent="0.25">
      <c r="C122" s="19"/>
      <c r="D122" s="19"/>
      <c r="F122" s="19"/>
      <c r="G122" s="19"/>
      <c r="H122" s="19"/>
      <c r="I122" s="19"/>
      <c r="J122" s="19"/>
    </row>
    <row r="123" spans="3:10" s="14" customFormat="1" x14ac:dyDescent="0.25">
      <c r="C123" s="19"/>
      <c r="D123" s="19"/>
      <c r="F123" s="19"/>
      <c r="G123" s="19"/>
      <c r="H123" s="19"/>
      <c r="I123" s="19"/>
      <c r="J123" s="19"/>
    </row>
    <row r="124" spans="3:10" s="14" customFormat="1" x14ac:dyDescent="0.25">
      <c r="C124" s="19"/>
      <c r="D124" s="19"/>
      <c r="F124" s="19"/>
      <c r="G124" s="19"/>
      <c r="H124" s="19"/>
      <c r="I124" s="19"/>
      <c r="J124" s="19"/>
    </row>
    <row r="125" spans="3:10" s="14" customFormat="1" x14ac:dyDescent="0.25">
      <c r="C125" s="19"/>
      <c r="D125" s="19"/>
      <c r="F125" s="19"/>
      <c r="G125" s="19"/>
      <c r="H125" s="19"/>
      <c r="I125" s="19"/>
      <c r="J125" s="19"/>
    </row>
    <row r="126" spans="3:10" s="14" customFormat="1" x14ac:dyDescent="0.25">
      <c r="C126" s="19"/>
      <c r="D126" s="19"/>
      <c r="F126" s="19"/>
      <c r="G126" s="19"/>
      <c r="H126" s="19"/>
      <c r="I126" s="19"/>
      <c r="J126" s="19"/>
    </row>
    <row r="127" spans="3:10" s="14" customFormat="1" x14ac:dyDescent="0.25">
      <c r="C127" s="19"/>
      <c r="D127" s="19"/>
      <c r="F127" s="19"/>
      <c r="G127" s="19"/>
      <c r="H127" s="19"/>
      <c r="I127" s="19"/>
      <c r="J127" s="19"/>
    </row>
    <row r="128" spans="3:10" s="14" customFormat="1" x14ac:dyDescent="0.25">
      <c r="C128" s="19"/>
      <c r="D128" s="19"/>
      <c r="F128" s="19"/>
      <c r="G128" s="19"/>
      <c r="H128" s="19"/>
      <c r="I128" s="19"/>
      <c r="J128" s="19"/>
    </row>
    <row r="129" spans="3:10" s="14" customFormat="1" x14ac:dyDescent="0.25">
      <c r="C129" s="19"/>
      <c r="D129" s="19"/>
      <c r="F129" s="19"/>
      <c r="G129" s="19"/>
      <c r="H129" s="19"/>
      <c r="I129" s="19"/>
      <c r="J129" s="19"/>
    </row>
    <row r="130" spans="3:10" s="14" customFormat="1" x14ac:dyDescent="0.25">
      <c r="C130" s="19"/>
      <c r="D130" s="19"/>
      <c r="F130" s="19"/>
      <c r="G130" s="19"/>
      <c r="H130" s="19"/>
      <c r="I130" s="19"/>
      <c r="J130" s="19"/>
    </row>
    <row r="131" spans="3:10" s="14" customFormat="1" x14ac:dyDescent="0.25">
      <c r="C131" s="19"/>
      <c r="D131" s="19"/>
      <c r="F131" s="19"/>
      <c r="G131" s="19"/>
      <c r="H131" s="19"/>
      <c r="I131" s="19"/>
      <c r="J131" s="19"/>
    </row>
    <row r="132" spans="3:10" s="14" customFormat="1" x14ac:dyDescent="0.25">
      <c r="C132" s="19"/>
      <c r="D132" s="19"/>
      <c r="F132" s="19"/>
      <c r="G132" s="19"/>
      <c r="H132" s="19"/>
      <c r="I132" s="19"/>
      <c r="J132" s="19"/>
    </row>
    <row r="133" spans="3:10" s="14" customFormat="1" x14ac:dyDescent="0.25">
      <c r="C133" s="19"/>
      <c r="D133" s="19"/>
      <c r="F133" s="19"/>
      <c r="G133" s="19"/>
      <c r="H133" s="19"/>
      <c r="I133" s="19"/>
      <c r="J133" s="19"/>
    </row>
    <row r="134" spans="3:10" s="14" customFormat="1" x14ac:dyDescent="0.25">
      <c r="C134" s="19"/>
      <c r="D134" s="19"/>
      <c r="F134" s="19"/>
      <c r="G134" s="19"/>
      <c r="H134" s="19"/>
      <c r="I134" s="19"/>
      <c r="J134" s="19"/>
    </row>
    <row r="135" spans="3:10" s="14" customFormat="1" x14ac:dyDescent="0.25">
      <c r="C135" s="19"/>
      <c r="D135" s="19"/>
      <c r="F135" s="19"/>
      <c r="G135" s="19"/>
      <c r="H135" s="19"/>
      <c r="I135" s="19"/>
      <c r="J135" s="19"/>
    </row>
    <row r="136" spans="3:10" s="14" customFormat="1" x14ac:dyDescent="0.25">
      <c r="C136" s="19"/>
      <c r="D136" s="19"/>
      <c r="F136" s="19"/>
      <c r="G136" s="19"/>
      <c r="H136" s="19"/>
      <c r="I136" s="19"/>
      <c r="J136" s="19"/>
    </row>
    <row r="137" spans="3:10" s="14" customFormat="1" x14ac:dyDescent="0.25">
      <c r="C137" s="19"/>
      <c r="D137" s="19"/>
      <c r="F137" s="19"/>
      <c r="G137" s="19"/>
      <c r="H137" s="19"/>
      <c r="I137" s="19"/>
      <c r="J137" s="19"/>
    </row>
    <row r="138" spans="3:10" s="14" customFormat="1" x14ac:dyDescent="0.25">
      <c r="C138" s="19"/>
      <c r="D138" s="19"/>
      <c r="F138" s="19"/>
      <c r="G138" s="19"/>
      <c r="H138" s="19"/>
      <c r="I138" s="19"/>
      <c r="J138" s="19"/>
    </row>
    <row r="139" spans="3:10" s="14" customFormat="1" x14ac:dyDescent="0.25">
      <c r="C139" s="19"/>
      <c r="D139" s="19"/>
      <c r="F139" s="19"/>
      <c r="G139" s="19"/>
      <c r="H139" s="19"/>
      <c r="I139" s="19"/>
      <c r="J139" s="19"/>
    </row>
    <row r="140" spans="3:10" s="14" customFormat="1" x14ac:dyDescent="0.25">
      <c r="C140" s="19"/>
      <c r="D140" s="19"/>
      <c r="F140" s="19"/>
      <c r="G140" s="19"/>
      <c r="H140" s="19"/>
      <c r="I140" s="19"/>
      <c r="J140" s="19"/>
    </row>
    <row r="141" spans="3:10" s="14" customFormat="1" x14ac:dyDescent="0.25">
      <c r="C141" s="19"/>
      <c r="D141" s="19"/>
      <c r="F141" s="19"/>
      <c r="G141" s="19"/>
      <c r="H141" s="19"/>
      <c r="I141" s="19"/>
      <c r="J141" s="19"/>
    </row>
    <row r="142" spans="3:10" s="14" customFormat="1" x14ac:dyDescent="0.25">
      <c r="C142" s="19"/>
      <c r="D142" s="19"/>
      <c r="F142" s="19"/>
      <c r="G142" s="19"/>
      <c r="H142" s="19"/>
      <c r="I142" s="19"/>
      <c r="J142" s="19"/>
    </row>
    <row r="143" spans="3:10" s="14" customFormat="1" x14ac:dyDescent="0.25">
      <c r="C143" s="19"/>
      <c r="D143" s="19"/>
      <c r="F143" s="19"/>
      <c r="G143" s="19"/>
      <c r="H143" s="19"/>
      <c r="I143" s="19"/>
      <c r="J143" s="19"/>
    </row>
    <row r="144" spans="3:10" s="14" customFormat="1" x14ac:dyDescent="0.25">
      <c r="C144" s="19"/>
      <c r="D144" s="19"/>
      <c r="F144" s="19"/>
      <c r="G144" s="19"/>
      <c r="H144" s="19"/>
      <c r="I144" s="19"/>
      <c r="J144" s="19"/>
    </row>
    <row r="145" spans="3:10" s="14" customFormat="1" x14ac:dyDescent="0.25">
      <c r="C145" s="19"/>
      <c r="D145" s="19"/>
      <c r="F145" s="19"/>
      <c r="G145" s="19"/>
      <c r="H145" s="19"/>
      <c r="I145" s="19"/>
      <c r="J145" s="19"/>
    </row>
    <row r="146" spans="3:10" s="14" customFormat="1" x14ac:dyDescent="0.25">
      <c r="C146" s="19"/>
      <c r="D146" s="19"/>
      <c r="F146" s="19"/>
      <c r="G146" s="19"/>
      <c r="H146" s="19"/>
      <c r="I146" s="19"/>
      <c r="J146" s="19"/>
    </row>
    <row r="147" spans="3:10" s="14" customFormat="1" x14ac:dyDescent="0.25">
      <c r="C147" s="19"/>
      <c r="D147" s="19"/>
      <c r="F147" s="19"/>
      <c r="G147" s="19"/>
      <c r="H147" s="19"/>
      <c r="I147" s="19"/>
      <c r="J147" s="19"/>
    </row>
    <row r="148" spans="3:10" s="14" customFormat="1" x14ac:dyDescent="0.25">
      <c r="C148" s="19"/>
      <c r="D148" s="19"/>
      <c r="F148" s="19"/>
      <c r="G148" s="19"/>
      <c r="H148" s="19"/>
      <c r="I148" s="19"/>
      <c r="J148" s="19"/>
    </row>
    <row r="149" spans="3:10" s="14" customFormat="1" x14ac:dyDescent="0.25">
      <c r="C149" s="19"/>
      <c r="D149" s="19"/>
      <c r="F149" s="19"/>
      <c r="G149" s="19"/>
      <c r="H149" s="19"/>
      <c r="I149" s="19"/>
      <c r="J149" s="19"/>
    </row>
    <row r="150" spans="3:10" s="14" customFormat="1" x14ac:dyDescent="0.25">
      <c r="C150" s="19"/>
      <c r="D150" s="19"/>
      <c r="F150" s="19"/>
      <c r="G150" s="19"/>
      <c r="H150" s="19"/>
      <c r="I150" s="19"/>
      <c r="J150" s="19"/>
    </row>
    <row r="151" spans="3:10" s="14" customFormat="1" x14ac:dyDescent="0.25">
      <c r="C151" s="19"/>
      <c r="D151" s="19"/>
      <c r="F151" s="19"/>
      <c r="G151" s="19"/>
      <c r="H151" s="19"/>
      <c r="I151" s="19"/>
      <c r="J151" s="19"/>
    </row>
    <row r="152" spans="3:10" s="14" customFormat="1" x14ac:dyDescent="0.25">
      <c r="C152" s="19"/>
      <c r="D152" s="19"/>
      <c r="F152" s="19"/>
      <c r="G152" s="19"/>
      <c r="H152" s="19"/>
      <c r="I152" s="19"/>
      <c r="J152" s="19"/>
    </row>
    <row r="153" spans="3:10" s="14" customFormat="1" x14ac:dyDescent="0.25">
      <c r="C153" s="19"/>
      <c r="D153" s="19"/>
      <c r="F153" s="19"/>
      <c r="G153" s="19"/>
      <c r="H153" s="19"/>
      <c r="I153" s="19"/>
      <c r="J153" s="19"/>
    </row>
    <row r="154" spans="3:10" s="14" customFormat="1" x14ac:dyDescent="0.25">
      <c r="C154" s="19"/>
      <c r="D154" s="19"/>
      <c r="F154" s="19"/>
      <c r="G154" s="19"/>
      <c r="H154" s="19"/>
      <c r="I154" s="19"/>
      <c r="J154" s="19"/>
    </row>
    <row r="155" spans="3:10" s="14" customFormat="1" x14ac:dyDescent="0.25">
      <c r="C155" s="19"/>
      <c r="D155" s="19"/>
      <c r="F155" s="19"/>
      <c r="G155" s="19"/>
      <c r="H155" s="19"/>
      <c r="I155" s="19"/>
      <c r="J155" s="19"/>
    </row>
    <row r="156" spans="3:10" s="14" customFormat="1" x14ac:dyDescent="0.25">
      <c r="C156" s="19"/>
      <c r="D156" s="19"/>
      <c r="F156" s="19"/>
      <c r="G156" s="19"/>
      <c r="H156" s="19"/>
      <c r="I156" s="19"/>
      <c r="J156" s="19"/>
    </row>
    <row r="157" spans="3:10" s="14" customFormat="1" x14ac:dyDescent="0.25">
      <c r="C157" s="19"/>
      <c r="D157" s="19"/>
      <c r="F157" s="19"/>
      <c r="G157" s="19"/>
      <c r="H157" s="19"/>
      <c r="I157" s="19"/>
      <c r="J157" s="19"/>
    </row>
    <row r="158" spans="3:10" s="14" customFormat="1" x14ac:dyDescent="0.25">
      <c r="C158" s="19"/>
      <c r="D158" s="19"/>
      <c r="F158" s="19"/>
      <c r="G158" s="19"/>
      <c r="H158" s="19"/>
      <c r="I158" s="19"/>
      <c r="J158" s="19"/>
    </row>
    <row r="159" spans="3:10" s="14" customFormat="1" x14ac:dyDescent="0.25">
      <c r="C159" s="19"/>
      <c r="D159" s="19"/>
      <c r="F159" s="19"/>
      <c r="G159" s="19"/>
      <c r="H159" s="19"/>
      <c r="I159" s="19"/>
      <c r="J159" s="19"/>
    </row>
    <row r="160" spans="3:10" s="14" customFormat="1" x14ac:dyDescent="0.25">
      <c r="C160" s="19"/>
      <c r="D160" s="19"/>
      <c r="F160" s="19"/>
      <c r="G160" s="19"/>
      <c r="H160" s="19"/>
      <c r="I160" s="19"/>
      <c r="J160" s="19"/>
    </row>
    <row r="161" spans="2:10" s="14" customFormat="1" x14ac:dyDescent="0.25">
      <c r="C161" s="19"/>
      <c r="D161" s="19"/>
      <c r="F161" s="19"/>
      <c r="G161" s="19"/>
      <c r="H161" s="19"/>
      <c r="I161" s="19"/>
      <c r="J161" s="19"/>
    </row>
    <row r="162" spans="2:10" s="14" customFormat="1" x14ac:dyDescent="0.25">
      <c r="C162" s="19"/>
      <c r="D162" s="19"/>
      <c r="F162" s="19"/>
      <c r="G162" s="19"/>
      <c r="H162" s="19"/>
      <c r="I162" s="19"/>
      <c r="J162" s="19"/>
    </row>
    <row r="163" spans="2:10" s="14" customFormat="1" x14ac:dyDescent="0.25">
      <c r="C163" s="19"/>
      <c r="D163" s="19"/>
      <c r="F163" s="19"/>
      <c r="G163" s="19"/>
      <c r="H163" s="19"/>
      <c r="I163" s="19"/>
      <c r="J163" s="19"/>
    </row>
    <row r="164" spans="2:10" s="14" customFormat="1" x14ac:dyDescent="0.25">
      <c r="C164" s="19"/>
      <c r="D164" s="19"/>
      <c r="F164" s="19"/>
      <c r="G164" s="19"/>
      <c r="H164" s="19"/>
      <c r="I164" s="19"/>
      <c r="J164" s="19"/>
    </row>
    <row r="165" spans="2:10" s="14" customFormat="1" x14ac:dyDescent="0.25">
      <c r="C165" s="19"/>
      <c r="D165" s="19"/>
      <c r="F165" s="19"/>
      <c r="G165" s="19"/>
      <c r="H165" s="19"/>
      <c r="I165" s="19"/>
      <c r="J165" s="19"/>
    </row>
    <row r="166" spans="2:10" s="14" customFormat="1" x14ac:dyDescent="0.25">
      <c r="C166" s="19"/>
      <c r="D166" s="19"/>
      <c r="F166" s="19"/>
      <c r="G166" s="19"/>
      <c r="H166" s="19"/>
      <c r="I166" s="19"/>
      <c r="J166" s="19"/>
    </row>
    <row r="167" spans="2:10" s="14" customFormat="1" x14ac:dyDescent="0.25">
      <c r="C167" s="19"/>
      <c r="D167" s="19"/>
      <c r="F167" s="19"/>
      <c r="G167" s="19"/>
      <c r="H167" s="19"/>
      <c r="I167" s="19"/>
      <c r="J167" s="19"/>
    </row>
    <row r="168" spans="2:10" s="14" customFormat="1" x14ac:dyDescent="0.25">
      <c r="C168" s="19"/>
      <c r="D168" s="19"/>
      <c r="F168" s="19"/>
      <c r="G168" s="19"/>
      <c r="H168" s="19"/>
      <c r="I168" s="19"/>
      <c r="J168" s="19"/>
    </row>
    <row r="169" spans="2:10" s="14" customFormat="1" x14ac:dyDescent="0.25">
      <c r="C169" s="19"/>
      <c r="D169" s="19"/>
      <c r="F169" s="19"/>
      <c r="G169" s="19"/>
      <c r="H169" s="19"/>
      <c r="I169" s="19"/>
      <c r="J169" s="19"/>
    </row>
    <row r="170" spans="2:10" s="14" customFormat="1" x14ac:dyDescent="0.25">
      <c r="C170" s="19"/>
      <c r="D170" s="19"/>
      <c r="F170" s="19"/>
      <c r="G170" s="19"/>
      <c r="H170" s="19"/>
      <c r="I170" s="19"/>
      <c r="J170" s="19"/>
    </row>
    <row r="171" spans="2:10" s="14" customFormat="1" x14ac:dyDescent="0.25">
      <c r="C171" s="19"/>
      <c r="D171" s="19"/>
      <c r="F171" s="19"/>
      <c r="G171" s="19"/>
      <c r="H171" s="19"/>
      <c r="I171" s="19"/>
      <c r="J171" s="19"/>
    </row>
    <row r="172" spans="2:10" s="14" customFormat="1" x14ac:dyDescent="0.25">
      <c r="C172" s="19"/>
      <c r="D172" s="19"/>
      <c r="F172" s="19"/>
      <c r="G172" s="19"/>
      <c r="H172" s="19"/>
      <c r="I172" s="19"/>
      <c r="J172" s="19"/>
    </row>
    <row r="173" spans="2:10" s="14" customFormat="1" x14ac:dyDescent="0.25">
      <c r="C173" s="19"/>
      <c r="D173" s="19"/>
      <c r="F173" s="19"/>
      <c r="G173" s="19"/>
      <c r="H173" s="19"/>
      <c r="I173" s="19"/>
      <c r="J173" s="19"/>
    </row>
    <row r="174" spans="2:10" s="14" customFormat="1" x14ac:dyDescent="0.25">
      <c r="C174" s="19"/>
      <c r="D174" s="19"/>
      <c r="F174" s="19"/>
      <c r="G174" s="19"/>
      <c r="H174" s="19"/>
      <c r="I174" s="19"/>
      <c r="J174" s="19"/>
    </row>
    <row r="175" spans="2:10" s="14" customFormat="1" x14ac:dyDescent="0.25">
      <c r="B175" s="21"/>
      <c r="C175" s="22"/>
      <c r="D175" s="22"/>
      <c r="E175" s="21"/>
      <c r="F175" s="22"/>
      <c r="G175" s="22"/>
      <c r="H175" s="22"/>
      <c r="I175" s="22"/>
      <c r="J175" s="22"/>
    </row>
    <row r="176" spans="2:10" s="14" customFormat="1" x14ac:dyDescent="0.25">
      <c r="B176" s="21"/>
      <c r="C176" s="22"/>
      <c r="D176" s="22"/>
      <c r="E176" s="21"/>
      <c r="F176" s="22"/>
      <c r="G176" s="22"/>
      <c r="H176" s="22"/>
      <c r="I176" s="22"/>
      <c r="J176" s="22"/>
    </row>
  </sheetData>
  <mergeCells count="19">
    <mergeCell ref="E8:E9"/>
    <mergeCell ref="F8:F9"/>
    <mergeCell ref="C4:F4"/>
    <mergeCell ref="C5:F5"/>
    <mergeCell ref="B17:J17"/>
    <mergeCell ref="G8:G9"/>
    <mergeCell ref="H8:H9"/>
    <mergeCell ref="I8:I9"/>
    <mergeCell ref="J8:J9"/>
    <mergeCell ref="B8:B9"/>
    <mergeCell ref="C8:C9"/>
    <mergeCell ref="D8:D9"/>
    <mergeCell ref="B19:J19"/>
    <mergeCell ref="B21:J21"/>
    <mergeCell ref="B18:J18"/>
    <mergeCell ref="B20:J20"/>
    <mergeCell ref="B24:J24"/>
    <mergeCell ref="B23:J23"/>
    <mergeCell ref="B22:J22"/>
  </mergeCells>
  <printOptions horizontalCentered="1"/>
  <pageMargins left="0.15748031496062992" right="0.15748031496062992" top="0.43307086614173229" bottom="0.39370078740157483" header="0.27559055118110237" footer="0.23622047244094491"/>
  <pageSetup paperSize="9" scale="84" orientation="portrait" r:id="rId1"/>
  <headerFooter alignWithMargins="0"/>
  <rowBreaks count="1" manualBreakCount="1">
    <brk id="3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43"/>
  <sheetViews>
    <sheetView showGridLines="0" zoomScale="85" zoomScaleNormal="85" workbookViewId="0"/>
  </sheetViews>
  <sheetFormatPr defaultColWidth="9.109375" defaultRowHeight="13.8" x14ac:dyDescent="0.25"/>
  <cols>
    <col min="1" max="1" width="1.5546875" style="6" customWidth="1"/>
    <col min="2" max="2" width="37.5546875" style="6" customWidth="1"/>
    <col min="3" max="6" width="11.109375" style="6" customWidth="1"/>
    <col min="7" max="7" width="11.44140625" style="6" customWidth="1"/>
    <col min="8" max="10" width="11.5546875" style="6" customWidth="1"/>
    <col min="11" max="11" width="11.44140625" style="6" customWidth="1"/>
    <col min="12" max="12" width="11.5546875" style="6" customWidth="1"/>
    <col min="13" max="13" width="11.44140625" style="6" customWidth="1"/>
    <col min="14" max="14" width="11.5546875" style="6" customWidth="1"/>
    <col min="15" max="15" width="1.44140625" style="6" customWidth="1"/>
    <col min="16" max="16384" width="9.109375" style="6"/>
  </cols>
  <sheetData>
    <row r="1" spans="2:14" s="154" customFormat="1" ht="20.100000000000001" customHeight="1" x14ac:dyDescent="0.25">
      <c r="B1" s="154" t="s">
        <v>0</v>
      </c>
    </row>
    <row r="2" spans="2:14" s="154" customFormat="1" ht="20.100000000000001" customHeight="1" x14ac:dyDescent="0.25">
      <c r="B2" s="154" t="s">
        <v>29</v>
      </c>
    </row>
    <row r="3" spans="2:14" s="154" customFormat="1" ht="20.100000000000001" customHeight="1" x14ac:dyDescent="0.25">
      <c r="B3" s="472" t="s">
        <v>153</v>
      </c>
      <c r="C3" s="472"/>
      <c r="D3" s="472"/>
      <c r="E3" s="472"/>
      <c r="F3" s="472"/>
      <c r="G3" s="472"/>
      <c r="H3" s="473"/>
      <c r="I3" s="473"/>
      <c r="J3" s="473"/>
      <c r="K3" s="473"/>
      <c r="L3" s="473"/>
      <c r="M3" s="473"/>
      <c r="N3" s="473"/>
    </row>
    <row r="4" spans="2:14" s="154" customFormat="1" ht="20.100000000000001" customHeight="1" x14ac:dyDescent="0.25">
      <c r="B4" s="154" t="s">
        <v>1</v>
      </c>
      <c r="C4" s="453"/>
      <c r="D4" s="455"/>
      <c r="E4" s="454"/>
      <c r="F4" s="454"/>
      <c r="G4" s="454"/>
      <c r="H4" s="454"/>
      <c r="I4" s="154" t="s">
        <v>7</v>
      </c>
      <c r="J4" s="474" t="s">
        <v>306</v>
      </c>
      <c r="K4" s="454"/>
      <c r="L4" s="454"/>
      <c r="M4" s="454"/>
      <c r="N4" s="454"/>
    </row>
    <row r="5" spans="2:14" s="154" customFormat="1" ht="20.100000000000001" customHeight="1" x14ac:dyDescent="0.25">
      <c r="B5" s="154" t="s">
        <v>2</v>
      </c>
      <c r="C5" s="453"/>
      <c r="D5" s="455"/>
      <c r="E5" s="454"/>
      <c r="F5" s="454"/>
      <c r="G5" s="454"/>
      <c r="H5" s="454"/>
      <c r="I5" s="395" t="s">
        <v>307</v>
      </c>
      <c r="J5" s="475" t="s">
        <v>433</v>
      </c>
      <c r="K5" s="454"/>
      <c r="L5" s="454"/>
      <c r="M5" s="454"/>
      <c r="N5" s="454"/>
    </row>
    <row r="6" spans="2:14" s="154" customFormat="1" ht="20.100000000000001" customHeight="1" x14ac:dyDescent="0.25">
      <c r="B6" s="154" t="s">
        <v>3</v>
      </c>
      <c r="C6" s="453"/>
      <c r="D6" s="455"/>
      <c r="E6" s="454"/>
      <c r="F6" s="454"/>
      <c r="G6" s="454"/>
      <c r="H6" s="454"/>
      <c r="I6" s="217"/>
      <c r="J6" s="217"/>
      <c r="L6" s="217"/>
      <c r="N6" s="217"/>
    </row>
    <row r="7" spans="2:14" s="1" customFormat="1" ht="11.25" customHeight="1" thickBot="1" x14ac:dyDescent="0.3"/>
    <row r="8" spans="2:14" s="5" customFormat="1" ht="45" customHeight="1" thickBot="1" x14ac:dyDescent="0.3">
      <c r="B8" s="81" t="s">
        <v>78</v>
      </c>
      <c r="C8" s="467" t="s">
        <v>141</v>
      </c>
      <c r="D8" s="469"/>
      <c r="E8" s="467" t="s">
        <v>30</v>
      </c>
      <c r="F8" s="470"/>
      <c r="G8" s="467" t="s">
        <v>142</v>
      </c>
      <c r="H8" s="471"/>
      <c r="I8" s="467" t="s">
        <v>236</v>
      </c>
      <c r="J8" s="471"/>
      <c r="K8" s="467" t="s">
        <v>197</v>
      </c>
      <c r="L8" s="468"/>
      <c r="M8" s="465" t="s">
        <v>198</v>
      </c>
      <c r="N8" s="466"/>
    </row>
    <row r="9" spans="2:14" s="5" customFormat="1" ht="62.25" customHeight="1" thickBot="1" x14ac:dyDescent="0.3">
      <c r="B9" s="24" t="s">
        <v>26</v>
      </c>
      <c r="C9" s="25" t="s">
        <v>27</v>
      </c>
      <c r="D9" s="26" t="s">
        <v>143</v>
      </c>
      <c r="E9" s="25" t="s">
        <v>144</v>
      </c>
      <c r="F9" s="119" t="s">
        <v>143</v>
      </c>
      <c r="G9" s="25" t="s">
        <v>144</v>
      </c>
      <c r="H9" s="26" t="s">
        <v>143</v>
      </c>
      <c r="I9" s="25" t="s">
        <v>144</v>
      </c>
      <c r="J9" s="26" t="s">
        <v>143</v>
      </c>
      <c r="K9" s="25" t="s">
        <v>144</v>
      </c>
      <c r="L9" s="132" t="s">
        <v>143</v>
      </c>
      <c r="M9" s="143" t="s">
        <v>144</v>
      </c>
      <c r="N9" s="261" t="s">
        <v>143</v>
      </c>
    </row>
    <row r="10" spans="2:14" s="7" customFormat="1" ht="20.100000000000001" customHeight="1" x14ac:dyDescent="0.25">
      <c r="B10" s="77" t="s">
        <v>81</v>
      </c>
      <c r="C10" s="240"/>
      <c r="D10" s="241"/>
      <c r="E10" s="240"/>
      <c r="F10" s="242"/>
      <c r="G10" s="240"/>
      <c r="H10" s="241"/>
      <c r="I10" s="240"/>
      <c r="J10" s="242"/>
      <c r="K10" s="236"/>
      <c r="L10" s="256"/>
      <c r="M10" s="262"/>
      <c r="N10" s="263"/>
    </row>
    <row r="11" spans="2:14" s="7" customFormat="1" ht="20.100000000000001" customHeight="1" x14ac:dyDescent="0.25">
      <c r="B11" s="78" t="s">
        <v>82</v>
      </c>
      <c r="C11" s="243"/>
      <c r="D11" s="244"/>
      <c r="E11" s="243"/>
      <c r="F11" s="245"/>
      <c r="G11" s="243"/>
      <c r="H11" s="244"/>
      <c r="I11" s="243"/>
      <c r="J11" s="245"/>
      <c r="K11" s="237"/>
      <c r="L11" s="257"/>
      <c r="M11" s="264"/>
      <c r="N11" s="265"/>
    </row>
    <row r="12" spans="2:14" s="7" customFormat="1" ht="20.100000000000001" customHeight="1" thickBot="1" x14ac:dyDescent="0.3">
      <c r="B12" s="82" t="s">
        <v>83</v>
      </c>
      <c r="C12" s="246"/>
      <c r="D12" s="247"/>
      <c r="E12" s="246"/>
      <c r="F12" s="248"/>
      <c r="G12" s="246"/>
      <c r="H12" s="247"/>
      <c r="I12" s="246"/>
      <c r="J12" s="248"/>
      <c r="K12" s="238"/>
      <c r="L12" s="258"/>
      <c r="M12" s="266"/>
      <c r="N12" s="267"/>
    </row>
    <row r="13" spans="2:14" s="7" customFormat="1" ht="20.100000000000001" customHeight="1" x14ac:dyDescent="0.25">
      <c r="B13" s="77" t="s">
        <v>84</v>
      </c>
      <c r="C13" s="240"/>
      <c r="D13" s="241"/>
      <c r="E13" s="240"/>
      <c r="F13" s="242"/>
      <c r="G13" s="240"/>
      <c r="H13" s="241"/>
      <c r="I13" s="240"/>
      <c r="J13" s="242"/>
      <c r="K13" s="236"/>
      <c r="L13" s="256"/>
      <c r="M13" s="262"/>
      <c r="N13" s="263"/>
    </row>
    <row r="14" spans="2:14" s="7" customFormat="1" ht="20.100000000000001" customHeight="1" x14ac:dyDescent="0.25">
      <c r="B14" s="78" t="s">
        <v>85</v>
      </c>
      <c r="C14" s="243"/>
      <c r="D14" s="244"/>
      <c r="E14" s="243"/>
      <c r="F14" s="245"/>
      <c r="G14" s="243"/>
      <c r="H14" s="244"/>
      <c r="I14" s="243"/>
      <c r="J14" s="245"/>
      <c r="K14" s="237"/>
      <c r="L14" s="257"/>
      <c r="M14" s="264"/>
      <c r="N14" s="265"/>
    </row>
    <row r="15" spans="2:14" s="7" customFormat="1" ht="20.100000000000001" customHeight="1" thickBot="1" x14ac:dyDescent="0.3">
      <c r="B15" s="82" t="s">
        <v>86</v>
      </c>
      <c r="C15" s="246"/>
      <c r="D15" s="247"/>
      <c r="E15" s="246"/>
      <c r="F15" s="248"/>
      <c r="G15" s="246"/>
      <c r="H15" s="247"/>
      <c r="I15" s="246"/>
      <c r="J15" s="248"/>
      <c r="K15" s="238"/>
      <c r="L15" s="258"/>
      <c r="M15" s="266"/>
      <c r="N15" s="267"/>
    </row>
    <row r="16" spans="2:14" s="7" customFormat="1" ht="20.100000000000001" customHeight="1" x14ac:dyDescent="0.25">
      <c r="B16" s="77" t="s">
        <v>87</v>
      </c>
      <c r="C16" s="240"/>
      <c r="D16" s="241"/>
      <c r="E16" s="240"/>
      <c r="F16" s="242"/>
      <c r="G16" s="240"/>
      <c r="H16" s="241"/>
      <c r="I16" s="240"/>
      <c r="J16" s="242"/>
      <c r="K16" s="236"/>
      <c r="L16" s="256"/>
      <c r="M16" s="262"/>
      <c r="N16" s="263"/>
    </row>
    <row r="17" spans="2:14" s="7" customFormat="1" ht="20.100000000000001" customHeight="1" x14ac:dyDescent="0.25">
      <c r="B17" s="78" t="s">
        <v>88</v>
      </c>
      <c r="C17" s="243"/>
      <c r="D17" s="244"/>
      <c r="E17" s="243"/>
      <c r="F17" s="245"/>
      <c r="G17" s="243"/>
      <c r="H17" s="244"/>
      <c r="I17" s="243"/>
      <c r="J17" s="245"/>
      <c r="K17" s="237"/>
      <c r="L17" s="257"/>
      <c r="M17" s="264"/>
      <c r="N17" s="265"/>
    </row>
    <row r="18" spans="2:14" s="7" customFormat="1" ht="20.100000000000001" customHeight="1" thickBot="1" x14ac:dyDescent="0.3">
      <c r="B18" s="82" t="s">
        <v>89</v>
      </c>
      <c r="C18" s="246"/>
      <c r="D18" s="247"/>
      <c r="E18" s="246"/>
      <c r="F18" s="248"/>
      <c r="G18" s="246"/>
      <c r="H18" s="247"/>
      <c r="I18" s="246"/>
      <c r="J18" s="248"/>
      <c r="K18" s="238"/>
      <c r="L18" s="258"/>
      <c r="M18" s="266"/>
      <c r="N18" s="267"/>
    </row>
    <row r="19" spans="2:14" s="7" customFormat="1" ht="20.100000000000001" customHeight="1" x14ac:dyDescent="0.25">
      <c r="B19" s="79" t="s">
        <v>90</v>
      </c>
      <c r="C19" s="249"/>
      <c r="D19" s="250"/>
      <c r="E19" s="249"/>
      <c r="F19" s="251"/>
      <c r="G19" s="249"/>
      <c r="H19" s="250"/>
      <c r="I19" s="249"/>
      <c r="J19" s="251"/>
      <c r="K19" s="239"/>
      <c r="L19" s="259"/>
      <c r="M19" s="268"/>
      <c r="N19" s="269"/>
    </row>
    <row r="20" spans="2:14" s="7" customFormat="1" ht="20.100000000000001" customHeight="1" x14ac:dyDescent="0.25">
      <c r="B20" s="78" t="s">
        <v>91</v>
      </c>
      <c r="C20" s="243"/>
      <c r="D20" s="244"/>
      <c r="E20" s="243"/>
      <c r="F20" s="245"/>
      <c r="G20" s="243"/>
      <c r="H20" s="244"/>
      <c r="I20" s="243"/>
      <c r="J20" s="245"/>
      <c r="K20" s="237"/>
      <c r="L20" s="257"/>
      <c r="M20" s="264"/>
      <c r="N20" s="265"/>
    </row>
    <row r="21" spans="2:14" s="7" customFormat="1" ht="20.100000000000001" customHeight="1" thickBot="1" x14ac:dyDescent="0.3">
      <c r="B21" s="82" t="s">
        <v>92</v>
      </c>
      <c r="C21" s="246"/>
      <c r="D21" s="247"/>
      <c r="E21" s="246"/>
      <c r="F21" s="248"/>
      <c r="G21" s="246"/>
      <c r="H21" s="247"/>
      <c r="I21" s="246"/>
      <c r="J21" s="248"/>
      <c r="K21" s="238"/>
      <c r="L21" s="258"/>
      <c r="M21" s="266"/>
      <c r="N21" s="267"/>
    </row>
    <row r="22" spans="2:14" s="7" customFormat="1" ht="21.9" customHeight="1" thickBot="1" x14ac:dyDescent="0.3">
      <c r="B22" s="29" t="s">
        <v>288</v>
      </c>
      <c r="C22" s="252"/>
      <c r="D22" s="253"/>
      <c r="E22" s="252"/>
      <c r="F22" s="254"/>
      <c r="G22" s="252"/>
      <c r="H22" s="255"/>
      <c r="I22" s="252"/>
      <c r="J22" s="255"/>
      <c r="K22" s="252"/>
      <c r="L22" s="260"/>
      <c r="M22" s="270"/>
      <c r="N22" s="271"/>
    </row>
    <row r="23" spans="2:14" s="7" customFormat="1" ht="21.9" customHeight="1" thickBot="1" x14ac:dyDescent="0.3">
      <c r="B23" s="29" t="s">
        <v>289</v>
      </c>
      <c r="C23" s="252"/>
      <c r="D23" s="253"/>
      <c r="E23" s="252"/>
      <c r="F23" s="254"/>
      <c r="G23" s="252"/>
      <c r="H23" s="255"/>
      <c r="I23" s="252"/>
      <c r="J23" s="255"/>
      <c r="K23" s="252"/>
      <c r="L23" s="260"/>
      <c r="M23" s="270"/>
      <c r="N23" s="271"/>
    </row>
    <row r="24" spans="2:14" s="7" customFormat="1" ht="35.4" customHeight="1" thickBot="1" x14ac:dyDescent="0.3">
      <c r="B24" s="131"/>
      <c r="C24" s="25" t="s">
        <v>161</v>
      </c>
      <c r="D24" s="26" t="s">
        <v>162</v>
      </c>
      <c r="E24" s="25" t="s">
        <v>161</v>
      </c>
      <c r="F24" s="26" t="s">
        <v>162</v>
      </c>
      <c r="G24" s="25" t="s">
        <v>161</v>
      </c>
      <c r="H24" s="26" t="s">
        <v>162</v>
      </c>
      <c r="I24" s="25" t="s">
        <v>161</v>
      </c>
      <c r="J24" s="26" t="s">
        <v>162</v>
      </c>
      <c r="K24" s="25" t="s">
        <v>161</v>
      </c>
      <c r="L24" s="132" t="s">
        <v>162</v>
      </c>
      <c r="M24" s="143" t="s">
        <v>161</v>
      </c>
      <c r="N24" s="261" t="s">
        <v>162</v>
      </c>
    </row>
    <row r="25" spans="2:14" s="7" customFormat="1" ht="21.9" customHeight="1" thickBot="1" x14ac:dyDescent="0.3">
      <c r="B25" s="76" t="s">
        <v>171</v>
      </c>
      <c r="C25" s="275"/>
      <c r="D25" s="274"/>
      <c r="E25" s="275"/>
      <c r="F25" s="274"/>
      <c r="G25" s="275"/>
      <c r="H25" s="274"/>
      <c r="I25" s="275"/>
      <c r="J25" s="274"/>
      <c r="K25" s="272"/>
      <c r="L25" s="274"/>
      <c r="M25" s="273"/>
      <c r="N25" s="274"/>
    </row>
    <row r="26" spans="2:14" s="7" customFormat="1" ht="35.4" customHeight="1" thickBot="1" x14ac:dyDescent="0.3">
      <c r="B26" s="131"/>
      <c r="C26" s="25" t="s">
        <v>163</v>
      </c>
      <c r="D26" s="26" t="s">
        <v>170</v>
      </c>
      <c r="E26" s="25" t="s">
        <v>163</v>
      </c>
      <c r="F26" s="26" t="s">
        <v>170</v>
      </c>
      <c r="G26" s="25" t="s">
        <v>163</v>
      </c>
      <c r="H26" s="26" t="s">
        <v>170</v>
      </c>
      <c r="I26" s="25" t="s">
        <v>163</v>
      </c>
      <c r="J26" s="26" t="s">
        <v>170</v>
      </c>
      <c r="K26" s="25" t="s">
        <v>163</v>
      </c>
      <c r="L26" s="26" t="s">
        <v>170</v>
      </c>
      <c r="M26" s="143" t="s">
        <v>163</v>
      </c>
      <c r="N26" s="26" t="s">
        <v>170</v>
      </c>
    </row>
    <row r="27" spans="2:14" s="7" customFormat="1" ht="21.9" customHeight="1" thickBot="1" x14ac:dyDescent="0.3">
      <c r="B27" s="76" t="s">
        <v>172</v>
      </c>
      <c r="C27" s="275"/>
      <c r="D27" s="274"/>
      <c r="E27" s="275"/>
      <c r="F27" s="274"/>
      <c r="G27" s="275"/>
      <c r="H27" s="274"/>
      <c r="I27" s="275"/>
      <c r="J27" s="274"/>
      <c r="K27" s="272"/>
      <c r="L27" s="274"/>
      <c r="M27" s="273"/>
      <c r="N27" s="274"/>
    </row>
    <row r="28" spans="2:14" ht="15.9" customHeight="1" x14ac:dyDescent="0.25"/>
    <row r="29" spans="2:14" ht="15.9" customHeight="1" x14ac:dyDescent="0.25">
      <c r="B29" s="9" t="s">
        <v>9</v>
      </c>
    </row>
    <row r="30" spans="2:14" s="83" customFormat="1" ht="33.6" customHeight="1" x14ac:dyDescent="0.25">
      <c r="B30" s="453" t="s">
        <v>294</v>
      </c>
      <c r="C30" s="453"/>
      <c r="D30" s="453"/>
      <c r="E30" s="453"/>
      <c r="F30" s="453"/>
      <c r="G30" s="453"/>
      <c r="H30" s="453"/>
      <c r="I30" s="454"/>
      <c r="J30" s="454"/>
      <c r="K30" s="454"/>
    </row>
    <row r="31" spans="2:14" s="83" customFormat="1" ht="45" customHeight="1" x14ac:dyDescent="0.25">
      <c r="B31" s="453" t="s">
        <v>169</v>
      </c>
      <c r="C31" s="453"/>
      <c r="D31" s="453"/>
      <c r="E31" s="453"/>
      <c r="F31" s="453"/>
      <c r="G31" s="453"/>
      <c r="H31" s="453"/>
      <c r="I31" s="454"/>
      <c r="J31" s="454"/>
      <c r="K31" s="454"/>
    </row>
    <row r="32" spans="2:14" s="83" customFormat="1" ht="20.399999999999999" customHeight="1" x14ac:dyDescent="0.25">
      <c r="B32" s="453" t="s">
        <v>442</v>
      </c>
      <c r="C32" s="453"/>
      <c r="D32" s="453"/>
      <c r="E32" s="453"/>
      <c r="F32" s="453"/>
      <c r="G32" s="453"/>
      <c r="H32" s="453"/>
      <c r="I32" s="454"/>
      <c r="J32" s="454"/>
      <c r="K32" s="454"/>
    </row>
    <row r="33" spans="2:11" s="83" customFormat="1" ht="45" customHeight="1" x14ac:dyDescent="0.25">
      <c r="B33" s="453" t="s">
        <v>223</v>
      </c>
      <c r="C33" s="453"/>
      <c r="D33" s="453"/>
      <c r="E33" s="453"/>
      <c r="F33" s="453"/>
      <c r="G33" s="453"/>
      <c r="H33" s="453"/>
      <c r="I33" s="454"/>
      <c r="J33" s="454"/>
      <c r="K33" s="454"/>
    </row>
    <row r="34" spans="2:11" s="83" customFormat="1" ht="57.6" customHeight="1" x14ac:dyDescent="0.25">
      <c r="B34" s="453" t="s">
        <v>295</v>
      </c>
      <c r="C34" s="453"/>
      <c r="D34" s="453"/>
      <c r="E34" s="453"/>
      <c r="F34" s="453"/>
      <c r="G34" s="453"/>
      <c r="H34" s="453"/>
      <c r="I34" s="454"/>
      <c r="J34" s="454"/>
      <c r="K34" s="454"/>
    </row>
    <row r="35" spans="2:11" s="83" customFormat="1" ht="49.8" customHeight="1" x14ac:dyDescent="0.25">
      <c r="B35" s="453" t="s">
        <v>359</v>
      </c>
      <c r="C35" s="453"/>
      <c r="D35" s="453"/>
      <c r="E35" s="453"/>
      <c r="F35" s="453"/>
      <c r="G35" s="453"/>
      <c r="H35" s="453"/>
      <c r="I35" s="454"/>
      <c r="J35" s="454"/>
      <c r="K35" s="454"/>
    </row>
    <row r="36" spans="2:11" s="83" customFormat="1" ht="45" customHeight="1" x14ac:dyDescent="0.25">
      <c r="B36" s="453" t="s">
        <v>224</v>
      </c>
      <c r="C36" s="453"/>
      <c r="D36" s="453"/>
      <c r="E36" s="453"/>
      <c r="F36" s="453"/>
      <c r="G36" s="453"/>
      <c r="H36" s="453"/>
      <c r="I36" s="454"/>
      <c r="J36" s="454"/>
      <c r="K36" s="454"/>
    </row>
    <row r="37" spans="2:11" s="83" customFormat="1" ht="45" customHeight="1" x14ac:dyDescent="0.25">
      <c r="B37" s="453" t="s">
        <v>225</v>
      </c>
      <c r="C37" s="453"/>
      <c r="D37" s="453"/>
      <c r="E37" s="453"/>
      <c r="F37" s="453"/>
      <c r="G37" s="453"/>
      <c r="H37" s="453"/>
      <c r="I37" s="454"/>
      <c r="J37" s="454"/>
      <c r="K37" s="454"/>
    </row>
    <row r="38" spans="2:11" s="7" customFormat="1" ht="15.75" customHeight="1" x14ac:dyDescent="0.25"/>
    <row r="39" spans="2:11" ht="15.9" customHeight="1" x14ac:dyDescent="0.25">
      <c r="B39" s="6" t="s">
        <v>6</v>
      </c>
      <c r="E39" s="6" t="s">
        <v>28</v>
      </c>
    </row>
    <row r="40" spans="2:11" ht="15.9" customHeight="1" x14ac:dyDescent="0.25"/>
    <row r="41" spans="2:11" ht="15.9" customHeight="1" x14ac:dyDescent="0.25">
      <c r="B41" s="6" t="s">
        <v>10</v>
      </c>
      <c r="E41" s="6" t="s">
        <v>28</v>
      </c>
    </row>
    <row r="42" spans="2:11" ht="15.9" customHeight="1" x14ac:dyDescent="0.25"/>
    <row r="43" spans="2:11" ht="9" customHeight="1" x14ac:dyDescent="0.25"/>
  </sheetData>
  <mergeCells count="20">
    <mergeCell ref="B30:K30"/>
    <mergeCell ref="B3:N3"/>
    <mergeCell ref="J4:N4"/>
    <mergeCell ref="J5:N5"/>
    <mergeCell ref="C4:H4"/>
    <mergeCell ref="C5:H5"/>
    <mergeCell ref="C6:H6"/>
    <mergeCell ref="M8:N8"/>
    <mergeCell ref="K8:L8"/>
    <mergeCell ref="C8:D8"/>
    <mergeCell ref="E8:F8"/>
    <mergeCell ref="G8:H8"/>
    <mergeCell ref="I8:J8"/>
    <mergeCell ref="B36:K36"/>
    <mergeCell ref="B37:K37"/>
    <mergeCell ref="B31:K31"/>
    <mergeCell ref="B32:K32"/>
    <mergeCell ref="B33:K33"/>
    <mergeCell ref="B34:K34"/>
    <mergeCell ref="B35:K35"/>
  </mergeCells>
  <pageMargins left="0.75" right="0.75" top="1" bottom="1" header="0.5" footer="0.5"/>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L46"/>
  <sheetViews>
    <sheetView showGridLines="0" zoomScale="85" zoomScaleNormal="85" workbookViewId="0"/>
  </sheetViews>
  <sheetFormatPr defaultColWidth="9.109375" defaultRowHeight="13.8" x14ac:dyDescent="0.25"/>
  <cols>
    <col min="1" max="1" width="1.5546875" style="6" customWidth="1"/>
    <col min="2" max="2" width="38.44140625" style="6" customWidth="1"/>
    <col min="3" max="6" width="11.109375" style="6" customWidth="1"/>
    <col min="7" max="7" width="11.77734375" style="6" customWidth="1"/>
    <col min="8" max="11" width="11.109375" style="6" customWidth="1"/>
    <col min="12" max="12" width="2.88671875" style="6" customWidth="1"/>
    <col min="13" max="16384" width="9.109375" style="6"/>
  </cols>
  <sheetData>
    <row r="1" spans="2:12" s="154" customFormat="1" ht="20.100000000000001" customHeight="1" x14ac:dyDescent="0.25">
      <c r="B1" s="154" t="s">
        <v>0</v>
      </c>
    </row>
    <row r="2" spans="2:12" s="154" customFormat="1" ht="20.100000000000001" customHeight="1" x14ac:dyDescent="0.25">
      <c r="B2" s="154" t="s">
        <v>154</v>
      </c>
    </row>
    <row r="3" spans="2:12" s="154" customFormat="1" ht="20.100000000000001" customHeight="1" x14ac:dyDescent="0.25">
      <c r="B3" s="483" t="s">
        <v>153</v>
      </c>
      <c r="C3" s="455"/>
      <c r="D3" s="455"/>
      <c r="E3" s="455"/>
      <c r="F3" s="455"/>
      <c r="G3" s="455"/>
      <c r="H3" s="455"/>
      <c r="I3" s="454"/>
      <c r="J3" s="454"/>
      <c r="K3" s="454"/>
    </row>
    <row r="4" spans="2:12" s="154" customFormat="1" ht="20.100000000000001" customHeight="1" x14ac:dyDescent="0.25">
      <c r="B4" s="154" t="s">
        <v>95</v>
      </c>
      <c r="C4" s="489"/>
      <c r="D4" s="489"/>
    </row>
    <row r="5" spans="2:12" s="154" customFormat="1" ht="20.100000000000001" customHeight="1" x14ac:dyDescent="0.25">
      <c r="B5" s="154" t="s">
        <v>1</v>
      </c>
      <c r="C5" s="489"/>
      <c r="D5" s="454"/>
      <c r="E5" s="454"/>
      <c r="F5" s="454"/>
      <c r="G5" s="154" t="s">
        <v>7</v>
      </c>
      <c r="H5" s="474" t="s">
        <v>310</v>
      </c>
      <c r="I5" s="490"/>
      <c r="J5" s="490"/>
      <c r="K5" s="454"/>
      <c r="L5" s="367"/>
    </row>
    <row r="6" spans="2:12" s="154" customFormat="1" ht="20.100000000000001" customHeight="1" x14ac:dyDescent="0.25">
      <c r="B6" s="154" t="s">
        <v>2</v>
      </c>
      <c r="C6" s="489"/>
      <c r="D6" s="454"/>
      <c r="E6" s="454"/>
      <c r="F6" s="454"/>
      <c r="G6" s="395" t="s">
        <v>307</v>
      </c>
      <c r="H6" s="475" t="s">
        <v>433</v>
      </c>
      <c r="I6" s="475"/>
      <c r="J6" s="475"/>
      <c r="K6" s="454"/>
    </row>
    <row r="7" spans="2:12" s="154" customFormat="1" ht="20.100000000000001" customHeight="1" x14ac:dyDescent="0.25">
      <c r="B7" s="154" t="s">
        <v>3</v>
      </c>
      <c r="C7" s="489"/>
      <c r="D7" s="454"/>
      <c r="E7" s="454"/>
      <c r="F7" s="454"/>
    </row>
    <row r="8" spans="2:12" s="1" customFormat="1" ht="11.25" customHeight="1" thickBot="1" x14ac:dyDescent="0.3"/>
    <row r="9" spans="2:12" s="5" customFormat="1" ht="28.5" customHeight="1" thickBot="1" x14ac:dyDescent="0.3">
      <c r="B9" s="477" t="s">
        <v>80</v>
      </c>
      <c r="C9" s="484" t="s">
        <v>97</v>
      </c>
      <c r="D9" s="485"/>
      <c r="E9" s="486"/>
      <c r="F9" s="487"/>
      <c r="G9" s="487"/>
      <c r="H9" s="487"/>
      <c r="I9" s="487"/>
      <c r="J9" s="487"/>
      <c r="K9" s="488"/>
    </row>
    <row r="10" spans="2:12" s="5" customFormat="1" ht="28.5" customHeight="1" thickBot="1" x14ac:dyDescent="0.3">
      <c r="B10" s="478"/>
      <c r="C10" s="479" t="s">
        <v>30</v>
      </c>
      <c r="D10" s="480"/>
      <c r="E10" s="481"/>
      <c r="F10" s="479" t="s">
        <v>79</v>
      </c>
      <c r="G10" s="480"/>
      <c r="H10" s="482"/>
      <c r="I10" s="479" t="s">
        <v>364</v>
      </c>
      <c r="J10" s="480"/>
      <c r="K10" s="482"/>
    </row>
    <row r="11" spans="2:12" s="5" customFormat="1" ht="66" customHeight="1" thickBot="1" x14ac:dyDescent="0.3">
      <c r="B11" s="24" t="s">
        <v>26</v>
      </c>
      <c r="C11" s="87" t="s">
        <v>107</v>
      </c>
      <c r="D11" s="88" t="s">
        <v>108</v>
      </c>
      <c r="E11" s="89" t="s">
        <v>124</v>
      </c>
      <c r="F11" s="87" t="s">
        <v>109</v>
      </c>
      <c r="G11" s="88" t="s">
        <v>108</v>
      </c>
      <c r="H11" s="89" t="s">
        <v>124</v>
      </c>
      <c r="I11" s="87" t="s">
        <v>109</v>
      </c>
      <c r="J11" s="88" t="s">
        <v>108</v>
      </c>
      <c r="K11" s="89" t="s">
        <v>124</v>
      </c>
    </row>
    <row r="12" spans="2:12" s="7" customFormat="1" ht="20.100000000000001" customHeight="1" x14ac:dyDescent="0.25">
      <c r="B12" s="77" t="s">
        <v>13</v>
      </c>
      <c r="C12" s="276"/>
      <c r="D12" s="242"/>
      <c r="E12" s="277"/>
      <c r="F12" s="240"/>
      <c r="G12" s="242"/>
      <c r="H12" s="277"/>
      <c r="I12" s="240"/>
      <c r="J12" s="242"/>
      <c r="K12" s="277"/>
    </row>
    <row r="13" spans="2:12" s="7" customFormat="1" ht="20.100000000000001" customHeight="1" x14ac:dyDescent="0.25">
      <c r="B13" s="78" t="s">
        <v>14</v>
      </c>
      <c r="C13" s="243"/>
      <c r="D13" s="245"/>
      <c r="E13" s="278"/>
      <c r="F13" s="243"/>
      <c r="G13" s="245"/>
      <c r="H13" s="278"/>
      <c r="I13" s="243"/>
      <c r="J13" s="245"/>
      <c r="K13" s="278"/>
    </row>
    <row r="14" spans="2:12" s="7" customFormat="1" ht="20.100000000000001" customHeight="1" thickBot="1" x14ac:dyDescent="0.3">
      <c r="B14" s="82" t="s">
        <v>15</v>
      </c>
      <c r="C14" s="246"/>
      <c r="D14" s="248"/>
      <c r="E14" s="279"/>
      <c r="F14" s="246"/>
      <c r="G14" s="248"/>
      <c r="H14" s="279"/>
      <c r="I14" s="246"/>
      <c r="J14" s="248"/>
      <c r="K14" s="279"/>
    </row>
    <row r="15" spans="2:12" s="7" customFormat="1" ht="20.100000000000001" customHeight="1" x14ac:dyDescent="0.25">
      <c r="B15" s="77" t="s">
        <v>16</v>
      </c>
      <c r="C15" s="240"/>
      <c r="D15" s="242"/>
      <c r="E15" s="277"/>
      <c r="F15" s="240"/>
      <c r="G15" s="242"/>
      <c r="H15" s="277"/>
      <c r="I15" s="240"/>
      <c r="J15" s="242"/>
      <c r="K15" s="277"/>
    </row>
    <row r="16" spans="2:12" s="7" customFormat="1" ht="20.100000000000001" customHeight="1" x14ac:dyDescent="0.25">
      <c r="B16" s="78" t="s">
        <v>17</v>
      </c>
      <c r="C16" s="243"/>
      <c r="D16" s="245"/>
      <c r="E16" s="278"/>
      <c r="F16" s="243"/>
      <c r="G16" s="245"/>
      <c r="H16" s="278"/>
      <c r="I16" s="243"/>
      <c r="J16" s="245"/>
      <c r="K16" s="278"/>
    </row>
    <row r="17" spans="2:11" s="7" customFormat="1" ht="20.100000000000001" customHeight="1" thickBot="1" x14ac:dyDescent="0.3">
      <c r="B17" s="82" t="s">
        <v>18</v>
      </c>
      <c r="C17" s="246"/>
      <c r="D17" s="248"/>
      <c r="E17" s="279"/>
      <c r="F17" s="246"/>
      <c r="G17" s="248"/>
      <c r="H17" s="279"/>
      <c r="I17" s="246"/>
      <c r="J17" s="248"/>
      <c r="K17" s="279"/>
    </row>
    <row r="18" spans="2:11" s="7" customFormat="1" ht="20.100000000000001" customHeight="1" x14ac:dyDescent="0.25">
      <c r="B18" s="77" t="s">
        <v>19</v>
      </c>
      <c r="C18" s="240"/>
      <c r="D18" s="242"/>
      <c r="E18" s="277"/>
      <c r="F18" s="240"/>
      <c r="G18" s="242"/>
      <c r="H18" s="277"/>
      <c r="I18" s="240"/>
      <c r="J18" s="242"/>
      <c r="K18" s="277"/>
    </row>
    <row r="19" spans="2:11" s="7" customFormat="1" ht="20.100000000000001" customHeight="1" x14ac:dyDescent="0.25">
      <c r="B19" s="78" t="s">
        <v>20</v>
      </c>
      <c r="C19" s="243"/>
      <c r="D19" s="245"/>
      <c r="E19" s="278"/>
      <c r="F19" s="243"/>
      <c r="G19" s="245"/>
      <c r="H19" s="278"/>
      <c r="I19" s="243"/>
      <c r="J19" s="245"/>
      <c r="K19" s="278"/>
    </row>
    <row r="20" spans="2:11" s="7" customFormat="1" ht="20.100000000000001" customHeight="1" thickBot="1" x14ac:dyDescent="0.3">
      <c r="B20" s="82" t="s">
        <v>21</v>
      </c>
      <c r="C20" s="246"/>
      <c r="D20" s="248"/>
      <c r="E20" s="279"/>
      <c r="F20" s="246"/>
      <c r="G20" s="248"/>
      <c r="H20" s="279"/>
      <c r="I20" s="246"/>
      <c r="J20" s="248"/>
      <c r="K20" s="279"/>
    </row>
    <row r="21" spans="2:11" s="7" customFormat="1" ht="20.100000000000001" customHeight="1" x14ac:dyDescent="0.25">
      <c r="B21" s="79" t="s">
        <v>22</v>
      </c>
      <c r="C21" s="249"/>
      <c r="D21" s="251"/>
      <c r="E21" s="280"/>
      <c r="F21" s="249"/>
      <c r="G21" s="251"/>
      <c r="H21" s="280"/>
      <c r="I21" s="249"/>
      <c r="J21" s="251"/>
      <c r="K21" s="280"/>
    </row>
    <row r="22" spans="2:11" s="7" customFormat="1" ht="20.100000000000001" customHeight="1" x14ac:dyDescent="0.25">
      <c r="B22" s="78" t="s">
        <v>23</v>
      </c>
      <c r="C22" s="243"/>
      <c r="D22" s="245"/>
      <c r="E22" s="278"/>
      <c r="F22" s="243"/>
      <c r="G22" s="245"/>
      <c r="H22" s="278"/>
      <c r="I22" s="243"/>
      <c r="J22" s="245"/>
      <c r="K22" s="278"/>
    </row>
    <row r="23" spans="2:11" s="7" customFormat="1" ht="20.100000000000001" customHeight="1" thickBot="1" x14ac:dyDescent="0.3">
      <c r="B23" s="82" t="s">
        <v>24</v>
      </c>
      <c r="C23" s="246"/>
      <c r="D23" s="248"/>
      <c r="E23" s="279"/>
      <c r="F23" s="246"/>
      <c r="G23" s="248"/>
      <c r="H23" s="279"/>
      <c r="I23" s="246"/>
      <c r="J23" s="248"/>
      <c r="K23" s="279"/>
    </row>
    <row r="24" spans="2:11" s="7" customFormat="1" ht="30" customHeight="1" thickBot="1" x14ac:dyDescent="0.3">
      <c r="B24" s="29" t="s">
        <v>290</v>
      </c>
      <c r="C24" s="252"/>
      <c r="D24" s="254"/>
      <c r="E24" s="255"/>
      <c r="F24" s="252"/>
      <c r="G24" s="254"/>
      <c r="H24" s="255"/>
      <c r="I24" s="252"/>
      <c r="J24" s="254"/>
      <c r="K24" s="255"/>
    </row>
    <row r="25" spans="2:11" s="7" customFormat="1" ht="30" customHeight="1" thickBot="1" x14ac:dyDescent="0.3">
      <c r="B25" s="29" t="s">
        <v>291</v>
      </c>
      <c r="C25" s="252"/>
      <c r="D25" s="254"/>
      <c r="E25" s="255"/>
      <c r="F25" s="252"/>
      <c r="G25" s="254"/>
      <c r="H25" s="255"/>
      <c r="I25" s="252"/>
      <c r="J25" s="254"/>
      <c r="K25" s="255"/>
    </row>
    <row r="26" spans="2:11" s="7" customFormat="1" ht="47.1" customHeight="1" thickBot="1" x14ac:dyDescent="0.3">
      <c r="B26" s="131"/>
      <c r="C26" s="25" t="s">
        <v>165</v>
      </c>
      <c r="D26" s="132" t="s">
        <v>162</v>
      </c>
      <c r="E26" s="133"/>
      <c r="F26" s="25" t="s">
        <v>165</v>
      </c>
      <c r="G26" s="132" t="s">
        <v>162</v>
      </c>
      <c r="H26" s="133"/>
      <c r="I26" s="25" t="s">
        <v>165</v>
      </c>
      <c r="J26" s="132" t="s">
        <v>162</v>
      </c>
      <c r="K26" s="133"/>
    </row>
    <row r="27" spans="2:11" s="7" customFormat="1" ht="21.9" customHeight="1" thickBot="1" x14ac:dyDescent="0.3">
      <c r="B27" s="76" t="s">
        <v>173</v>
      </c>
      <c r="C27" s="281"/>
      <c r="D27" s="254"/>
      <c r="E27" s="120"/>
      <c r="F27" s="281"/>
      <c r="G27" s="254"/>
      <c r="H27" s="120"/>
      <c r="I27" s="281"/>
      <c r="J27" s="254"/>
      <c r="K27" s="120"/>
    </row>
    <row r="28" spans="2:11" s="7" customFormat="1" ht="47.4" customHeight="1" thickBot="1" x14ac:dyDescent="0.3">
      <c r="B28" s="131"/>
      <c r="C28" s="25" t="s">
        <v>164</v>
      </c>
      <c r="D28" s="132" t="s">
        <v>162</v>
      </c>
      <c r="E28" s="133"/>
      <c r="F28" s="25" t="s">
        <v>164</v>
      </c>
      <c r="G28" s="132" t="s">
        <v>162</v>
      </c>
      <c r="H28" s="133"/>
      <c r="I28" s="25" t="s">
        <v>164</v>
      </c>
      <c r="J28" s="132" t="s">
        <v>162</v>
      </c>
      <c r="K28" s="133"/>
    </row>
    <row r="29" spans="2:11" s="7" customFormat="1" ht="21.9" customHeight="1" thickBot="1" x14ac:dyDescent="0.3">
      <c r="B29" s="76" t="s">
        <v>174</v>
      </c>
      <c r="C29" s="281"/>
      <c r="D29" s="254"/>
      <c r="E29" s="120"/>
      <c r="F29" s="281"/>
      <c r="G29" s="254"/>
      <c r="H29" s="120"/>
      <c r="I29" s="281"/>
      <c r="J29" s="254"/>
      <c r="K29" s="120"/>
    </row>
    <row r="30" spans="2:11" ht="15.9" customHeight="1" x14ac:dyDescent="0.25"/>
    <row r="31" spans="2:11" ht="15.9" customHeight="1" x14ac:dyDescent="0.25">
      <c r="B31" s="9" t="s">
        <v>9</v>
      </c>
    </row>
    <row r="32" spans="2:11" s="7" customFormat="1" ht="33.6" customHeight="1" x14ac:dyDescent="0.25">
      <c r="B32" s="453" t="s">
        <v>443</v>
      </c>
      <c r="C32" s="454"/>
      <c r="D32" s="454"/>
      <c r="E32" s="454"/>
      <c r="F32" s="454"/>
      <c r="G32" s="454"/>
      <c r="H32" s="454"/>
      <c r="I32" s="454"/>
      <c r="J32" s="454"/>
      <c r="K32" s="454"/>
    </row>
    <row r="33" spans="2:11" s="7" customFormat="1" ht="60.6" customHeight="1" x14ac:dyDescent="0.25">
      <c r="B33" s="453" t="s">
        <v>181</v>
      </c>
      <c r="C33" s="473"/>
      <c r="D33" s="473"/>
      <c r="E33" s="473"/>
      <c r="F33" s="473"/>
      <c r="G33" s="473"/>
      <c r="H33" s="473"/>
      <c r="I33" s="473"/>
      <c r="J33" s="473"/>
      <c r="K33" s="473"/>
    </row>
    <row r="34" spans="2:11" s="7" customFormat="1" ht="33.6" customHeight="1" x14ac:dyDescent="0.25">
      <c r="B34" s="453" t="s">
        <v>146</v>
      </c>
      <c r="C34" s="454"/>
      <c r="D34" s="454"/>
      <c r="E34" s="454"/>
      <c r="F34" s="454"/>
      <c r="G34" s="454"/>
      <c r="H34" s="454"/>
      <c r="I34" s="454"/>
      <c r="J34" s="454"/>
      <c r="K34" s="454"/>
    </row>
    <row r="35" spans="2:11" s="7" customFormat="1" ht="18.600000000000001" customHeight="1" x14ac:dyDescent="0.25">
      <c r="B35" s="453" t="s">
        <v>439</v>
      </c>
      <c r="C35" s="455"/>
      <c r="D35" s="455"/>
      <c r="E35" s="455"/>
      <c r="F35" s="455"/>
      <c r="G35" s="455"/>
      <c r="H35" s="455"/>
      <c r="I35" s="454"/>
      <c r="J35" s="454"/>
      <c r="K35" s="454"/>
    </row>
    <row r="36" spans="2:11" s="7" customFormat="1" ht="33.6" customHeight="1" x14ac:dyDescent="0.25">
      <c r="B36" s="453" t="s">
        <v>168</v>
      </c>
      <c r="C36" s="454"/>
      <c r="D36" s="454"/>
      <c r="E36" s="454"/>
      <c r="F36" s="454"/>
      <c r="G36" s="454"/>
      <c r="H36" s="454"/>
      <c r="I36" s="454"/>
      <c r="J36" s="454"/>
      <c r="K36" s="454"/>
    </row>
    <row r="37" spans="2:11" s="7" customFormat="1" ht="45" customHeight="1" x14ac:dyDescent="0.25">
      <c r="B37" s="453" t="s">
        <v>226</v>
      </c>
      <c r="C37" s="473"/>
      <c r="D37" s="473"/>
      <c r="E37" s="473"/>
      <c r="F37" s="473"/>
      <c r="G37" s="473"/>
      <c r="H37" s="473"/>
      <c r="I37" s="473"/>
      <c r="J37" s="473"/>
      <c r="K37" s="473"/>
    </row>
    <row r="38" spans="2:11" s="7" customFormat="1" ht="60.6" customHeight="1" x14ac:dyDescent="0.25">
      <c r="B38" s="453" t="s">
        <v>354</v>
      </c>
      <c r="C38" s="473"/>
      <c r="D38" s="473"/>
      <c r="E38" s="473"/>
      <c r="F38" s="473"/>
      <c r="G38" s="473"/>
      <c r="H38" s="473"/>
      <c r="I38" s="473"/>
      <c r="J38" s="473"/>
      <c r="K38" s="473"/>
    </row>
    <row r="39" spans="2:11" s="7" customFormat="1" ht="45" customHeight="1" x14ac:dyDescent="0.25">
      <c r="B39" s="453" t="s">
        <v>444</v>
      </c>
      <c r="C39" s="473"/>
      <c r="D39" s="473"/>
      <c r="E39" s="473"/>
      <c r="F39" s="473"/>
      <c r="G39" s="473"/>
      <c r="H39" s="473"/>
      <c r="I39" s="473"/>
      <c r="J39" s="473"/>
      <c r="K39" s="473"/>
    </row>
    <row r="40" spans="2:11" s="7" customFormat="1" ht="45" customHeight="1" x14ac:dyDescent="0.25">
      <c r="B40" s="453" t="s">
        <v>363</v>
      </c>
      <c r="C40" s="473"/>
      <c r="D40" s="473"/>
      <c r="E40" s="473"/>
      <c r="F40" s="473"/>
      <c r="G40" s="473"/>
      <c r="H40" s="473"/>
      <c r="I40" s="473"/>
      <c r="J40" s="473"/>
      <c r="K40" s="473"/>
    </row>
    <row r="41" spans="2:11" s="7" customFormat="1" ht="15.9" customHeight="1" x14ac:dyDescent="0.25"/>
    <row r="42" spans="2:11" ht="15.9" customHeight="1" x14ac:dyDescent="0.25">
      <c r="B42" s="476" t="s">
        <v>6</v>
      </c>
      <c r="C42" s="476"/>
      <c r="D42" s="476"/>
      <c r="E42" s="6" t="s">
        <v>167</v>
      </c>
    </row>
    <row r="43" spans="2:11" ht="15.9" customHeight="1" x14ac:dyDescent="0.25"/>
    <row r="44" spans="2:11" ht="15.9" customHeight="1" x14ac:dyDescent="0.25">
      <c r="B44" s="6" t="s">
        <v>10</v>
      </c>
      <c r="E44" s="6" t="s">
        <v>167</v>
      </c>
    </row>
    <row r="45" spans="2:11" ht="15.9" customHeight="1" x14ac:dyDescent="0.25"/>
    <row r="46" spans="2:11" ht="9" customHeight="1" x14ac:dyDescent="0.25"/>
  </sheetData>
  <mergeCells count="22">
    <mergeCell ref="B3:K3"/>
    <mergeCell ref="I10:K10"/>
    <mergeCell ref="C9:K9"/>
    <mergeCell ref="C5:F5"/>
    <mergeCell ref="C6:F6"/>
    <mergeCell ref="C7:F7"/>
    <mergeCell ref="H5:K5"/>
    <mergeCell ref="H6:K6"/>
    <mergeCell ref="C4:D4"/>
    <mergeCell ref="B40:K40"/>
    <mergeCell ref="B42:D42"/>
    <mergeCell ref="B9:B10"/>
    <mergeCell ref="C10:E10"/>
    <mergeCell ref="F10:H10"/>
    <mergeCell ref="B32:K32"/>
    <mergeCell ref="B33:K33"/>
    <mergeCell ref="B34:K34"/>
    <mergeCell ref="B35:K35"/>
    <mergeCell ref="B36:K36"/>
    <mergeCell ref="B37:K37"/>
    <mergeCell ref="B38:K38"/>
    <mergeCell ref="B39:K39"/>
  </mergeCells>
  <pageMargins left="0.75" right="0.75" top="1" bottom="1" header="0.5" footer="0.5"/>
  <pageSetup paperSize="9" scale="6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H38"/>
  <sheetViews>
    <sheetView showGridLines="0" zoomScale="85" zoomScaleNormal="85" workbookViewId="0"/>
  </sheetViews>
  <sheetFormatPr defaultColWidth="9.109375" defaultRowHeight="13.8" x14ac:dyDescent="0.25"/>
  <cols>
    <col min="1" max="1" width="1.5546875" style="6" customWidth="1"/>
    <col min="2" max="2" width="27.44140625" style="6" customWidth="1"/>
    <col min="3" max="6" width="15.88671875" style="6" customWidth="1"/>
    <col min="7" max="7" width="1.88671875" style="6" customWidth="1"/>
    <col min="8" max="8" width="4.5546875" style="6" customWidth="1"/>
    <col min="9" max="16384" width="9.109375" style="6"/>
  </cols>
  <sheetData>
    <row r="1" spans="2:8" s="1" customFormat="1" ht="20.100000000000001" customHeight="1" x14ac:dyDescent="0.25">
      <c r="B1" s="1" t="s">
        <v>0</v>
      </c>
    </row>
    <row r="2" spans="2:8" s="1" customFormat="1" ht="20.100000000000001" customHeight="1" x14ac:dyDescent="0.25">
      <c r="B2" s="1" t="s">
        <v>199</v>
      </c>
    </row>
    <row r="3" spans="2:8" s="1" customFormat="1" ht="20.100000000000001" customHeight="1" x14ac:dyDescent="0.25">
      <c r="B3" s="1" t="s">
        <v>1</v>
      </c>
      <c r="C3" s="476"/>
      <c r="D3" s="491"/>
    </row>
    <row r="4" spans="2:8" s="1" customFormat="1" ht="20.100000000000001" customHeight="1" x14ac:dyDescent="0.25">
      <c r="B4" s="1" t="s">
        <v>2</v>
      </c>
      <c r="C4" s="476"/>
      <c r="D4" s="491"/>
      <c r="E4" s="1" t="s">
        <v>311</v>
      </c>
    </row>
    <row r="5" spans="2:8" s="1" customFormat="1" ht="20.100000000000001" customHeight="1" x14ac:dyDescent="0.25">
      <c r="B5" s="1" t="s">
        <v>3</v>
      </c>
      <c r="C5" s="476"/>
      <c r="D5" s="491"/>
      <c r="E5" s="393" t="s">
        <v>433</v>
      </c>
    </row>
    <row r="6" spans="2:8" s="1" customFormat="1" ht="15" customHeight="1" thickBot="1" x14ac:dyDescent="0.3">
      <c r="G6" s="3"/>
      <c r="H6" s="4"/>
    </row>
    <row r="7" spans="2:8" s="5" customFormat="1" ht="20.100000000000001" customHeight="1" x14ac:dyDescent="0.25">
      <c r="B7" s="141" t="s">
        <v>80</v>
      </c>
      <c r="C7" s="492" t="s">
        <v>97</v>
      </c>
      <c r="D7" s="493"/>
      <c r="E7" s="493"/>
      <c r="F7" s="494"/>
    </row>
    <row r="8" spans="2:8" s="5" customFormat="1" ht="20.100000000000001" customHeight="1" thickBot="1" x14ac:dyDescent="0.3">
      <c r="B8" s="115" t="s">
        <v>140</v>
      </c>
      <c r="C8" s="495"/>
      <c r="D8" s="496"/>
      <c r="E8" s="496"/>
      <c r="F8" s="497"/>
    </row>
    <row r="9" spans="2:8" s="7" customFormat="1" ht="36" customHeight="1" thickBot="1" x14ac:dyDescent="0.3">
      <c r="B9" s="116" t="s">
        <v>134</v>
      </c>
      <c r="C9" s="126" t="s">
        <v>148</v>
      </c>
      <c r="D9" s="127" t="s">
        <v>149</v>
      </c>
      <c r="E9" s="129" t="s">
        <v>150</v>
      </c>
      <c r="F9" s="130" t="s">
        <v>151</v>
      </c>
    </row>
    <row r="10" spans="2:8" s="7" customFormat="1" ht="39.9" customHeight="1" thickBot="1" x14ac:dyDescent="0.3">
      <c r="B10" s="117" t="s">
        <v>135</v>
      </c>
      <c r="C10" s="298"/>
      <c r="D10" s="299"/>
      <c r="E10" s="299"/>
      <c r="F10" s="300"/>
    </row>
    <row r="11" spans="2:8" s="7" customFormat="1" ht="39.9" customHeight="1" x14ac:dyDescent="0.25">
      <c r="B11" s="123" t="s">
        <v>296</v>
      </c>
      <c r="C11" s="301"/>
      <c r="D11" s="139"/>
      <c r="E11" s="139"/>
      <c r="F11" s="302"/>
    </row>
    <row r="12" spans="2:8" s="7" customFormat="1" ht="39.9" customHeight="1" x14ac:dyDescent="0.25">
      <c r="B12" s="124" t="s">
        <v>297</v>
      </c>
      <c r="C12" s="136"/>
      <c r="D12" s="137"/>
      <c r="E12" s="137"/>
      <c r="F12" s="147"/>
    </row>
    <row r="13" spans="2:8" s="7" customFormat="1" ht="39.9" customHeight="1" thickBot="1" x14ac:dyDescent="0.3">
      <c r="B13" s="125" t="s">
        <v>298</v>
      </c>
      <c r="C13" s="140"/>
      <c r="D13" s="173"/>
      <c r="E13" s="173"/>
      <c r="F13" s="282"/>
    </row>
    <row r="14" spans="2:8" s="7" customFormat="1" ht="21" customHeight="1" thickBot="1" x14ac:dyDescent="0.3">
      <c r="B14" s="118" t="s">
        <v>147</v>
      </c>
      <c r="C14" s="286"/>
      <c r="D14" s="287"/>
      <c r="E14" s="287"/>
      <c r="F14" s="288"/>
    </row>
    <row r="15" spans="2:8" s="7" customFormat="1" ht="21" customHeight="1" thickBot="1" x14ac:dyDescent="0.3">
      <c r="B15" s="118" t="s">
        <v>245</v>
      </c>
      <c r="C15" s="286"/>
      <c r="D15" s="287"/>
      <c r="E15" s="287"/>
      <c r="F15" s="288"/>
    </row>
    <row r="16" spans="2:8" s="7" customFormat="1" ht="21" customHeight="1" x14ac:dyDescent="0.25">
      <c r="B16" s="114" t="s">
        <v>238</v>
      </c>
      <c r="C16" s="121"/>
      <c r="D16" s="122"/>
      <c r="E16" s="122"/>
      <c r="F16" s="128"/>
    </row>
    <row r="17" spans="2:6" s="7" customFormat="1" ht="21" customHeight="1" x14ac:dyDescent="0.25">
      <c r="B17" s="79" t="s">
        <v>11</v>
      </c>
      <c r="C17" s="283"/>
      <c r="D17" s="144"/>
      <c r="E17" s="144"/>
      <c r="F17" s="145"/>
    </row>
    <row r="18" spans="2:6" s="7" customFormat="1" ht="21" customHeight="1" x14ac:dyDescent="0.25">
      <c r="B18" s="79" t="s">
        <v>33</v>
      </c>
      <c r="C18" s="283"/>
      <c r="D18" s="144"/>
      <c r="E18" s="144"/>
      <c r="F18" s="145"/>
    </row>
    <row r="19" spans="2:6" s="7" customFormat="1" ht="21" customHeight="1" x14ac:dyDescent="0.25">
      <c r="B19" s="78" t="s">
        <v>31</v>
      </c>
      <c r="C19" s="136"/>
      <c r="D19" s="137"/>
      <c r="E19" s="137"/>
      <c r="F19" s="147"/>
    </row>
    <row r="20" spans="2:6" s="7" customFormat="1" ht="21" customHeight="1" thickBot="1" x14ac:dyDescent="0.3">
      <c r="B20" s="82" t="s">
        <v>32</v>
      </c>
      <c r="C20" s="140"/>
      <c r="D20" s="173"/>
      <c r="E20" s="173"/>
      <c r="F20" s="282"/>
    </row>
    <row r="21" spans="2:6" s="7" customFormat="1" ht="21" customHeight="1" x14ac:dyDescent="0.25">
      <c r="B21" s="114" t="s">
        <v>246</v>
      </c>
      <c r="C21" s="134"/>
      <c r="D21" s="284"/>
      <c r="E21" s="284"/>
      <c r="F21" s="285"/>
    </row>
    <row r="22" spans="2:6" s="7" customFormat="1" ht="21" customHeight="1" x14ac:dyDescent="0.25">
      <c r="B22" s="78" t="s">
        <v>152</v>
      </c>
      <c r="C22" s="136"/>
      <c r="D22" s="137"/>
      <c r="E22" s="137"/>
      <c r="F22" s="147"/>
    </row>
    <row r="23" spans="2:6" s="7" customFormat="1" ht="21" customHeight="1" thickBot="1" x14ac:dyDescent="0.3">
      <c r="B23" s="118" t="s">
        <v>139</v>
      </c>
      <c r="C23" s="135"/>
      <c r="D23" s="138"/>
      <c r="E23" s="138"/>
      <c r="F23" s="146"/>
    </row>
    <row r="24" spans="2:6" s="7" customFormat="1" ht="21" customHeight="1" thickBot="1" x14ac:dyDescent="0.3">
      <c r="B24" s="115" t="s">
        <v>136</v>
      </c>
      <c r="C24" s="289"/>
      <c r="D24" s="290"/>
      <c r="E24" s="290"/>
      <c r="F24" s="291"/>
    </row>
    <row r="25" spans="2:6" ht="15" customHeight="1" x14ac:dyDescent="0.25"/>
    <row r="26" spans="2:6" ht="15" customHeight="1" x14ac:dyDescent="0.25">
      <c r="B26" s="9" t="s">
        <v>9</v>
      </c>
    </row>
    <row r="27" spans="2:6" s="83" customFormat="1" ht="35.1" customHeight="1" x14ac:dyDescent="0.25">
      <c r="B27" s="453" t="s">
        <v>441</v>
      </c>
      <c r="C27" s="453"/>
      <c r="D27" s="453"/>
      <c r="E27" s="453"/>
      <c r="F27" s="453"/>
    </row>
    <row r="28" spans="2:6" s="83" customFormat="1" ht="15" customHeight="1" x14ac:dyDescent="0.25">
      <c r="B28" s="453" t="s">
        <v>145</v>
      </c>
      <c r="C28" s="453"/>
      <c r="D28" s="453"/>
      <c r="E28" s="453"/>
      <c r="F28" s="453"/>
    </row>
    <row r="29" spans="2:6" s="83" customFormat="1" ht="30" customHeight="1" x14ac:dyDescent="0.25">
      <c r="B29" s="453" t="s">
        <v>303</v>
      </c>
      <c r="C29" s="453"/>
      <c r="D29" s="453"/>
      <c r="E29" s="453"/>
      <c r="F29" s="453"/>
    </row>
    <row r="30" spans="2:6" s="83" customFormat="1" ht="45" customHeight="1" x14ac:dyDescent="0.25">
      <c r="B30" s="453" t="s">
        <v>346</v>
      </c>
      <c r="C30" s="453"/>
      <c r="D30" s="453"/>
      <c r="E30" s="453"/>
      <c r="F30" s="453"/>
    </row>
    <row r="31" spans="2:6" s="83" customFormat="1" ht="30" customHeight="1" x14ac:dyDescent="0.25">
      <c r="B31" s="453" t="s">
        <v>247</v>
      </c>
      <c r="C31" s="453"/>
      <c r="D31" s="453"/>
      <c r="E31" s="453"/>
      <c r="F31" s="453"/>
    </row>
    <row r="32" spans="2:6" s="83" customFormat="1" ht="15" customHeight="1" x14ac:dyDescent="0.25">
      <c r="B32" s="453" t="s">
        <v>248</v>
      </c>
      <c r="C32" s="453"/>
      <c r="D32" s="453"/>
      <c r="E32" s="453"/>
      <c r="F32" s="454"/>
    </row>
    <row r="33" spans="2:6" s="83" customFormat="1" ht="45.6" customHeight="1" x14ac:dyDescent="0.25">
      <c r="B33" s="453" t="s">
        <v>249</v>
      </c>
      <c r="C33" s="453"/>
      <c r="D33" s="453"/>
      <c r="E33" s="453"/>
      <c r="F33" s="453"/>
    </row>
    <row r="34" spans="2:6" s="7" customFormat="1" ht="15" customHeight="1" x14ac:dyDescent="0.25">
      <c r="B34" s="28"/>
    </row>
    <row r="35" spans="2:6" s="7" customFormat="1" ht="15" customHeight="1" x14ac:dyDescent="0.25">
      <c r="B35" s="7" t="s">
        <v>137</v>
      </c>
      <c r="D35" s="6"/>
    </row>
    <row r="36" spans="2:6" s="7" customFormat="1" ht="15" customHeight="1" x14ac:dyDescent="0.25">
      <c r="D36" s="6"/>
    </row>
    <row r="37" spans="2:6" s="7" customFormat="1" ht="15" customHeight="1" x14ac:dyDescent="0.25">
      <c r="B37" s="7" t="s">
        <v>138</v>
      </c>
      <c r="D37" s="6"/>
    </row>
    <row r="38" spans="2:6" ht="9" customHeight="1" x14ac:dyDescent="0.25"/>
  </sheetData>
  <mergeCells count="11">
    <mergeCell ref="B29:F29"/>
    <mergeCell ref="C3:D3"/>
    <mergeCell ref="B33:F33"/>
    <mergeCell ref="C4:D4"/>
    <mergeCell ref="C5:D5"/>
    <mergeCell ref="C7:F8"/>
    <mergeCell ref="B27:F27"/>
    <mergeCell ref="B28:F28"/>
    <mergeCell ref="B30:F30"/>
    <mergeCell ref="B31:F31"/>
    <mergeCell ref="B32:F32"/>
  </mergeCells>
  <pageMargins left="0.75" right="0.75" top="1" bottom="1" header="0.5" footer="0.5"/>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H35"/>
  <sheetViews>
    <sheetView showGridLines="0" zoomScale="85" zoomScaleNormal="85" workbookViewId="0"/>
  </sheetViews>
  <sheetFormatPr defaultColWidth="9.109375" defaultRowHeight="13.8" x14ac:dyDescent="0.25"/>
  <cols>
    <col min="1" max="1" width="1.5546875" style="6" customWidth="1"/>
    <col min="2" max="2" width="34.88671875" style="6" customWidth="1"/>
    <col min="3" max="6" width="15.88671875" style="6" customWidth="1"/>
    <col min="7" max="7" width="4.44140625" style="6" customWidth="1"/>
    <col min="8" max="8" width="4.5546875" style="6" customWidth="1"/>
    <col min="9" max="16384" width="9.109375" style="6"/>
  </cols>
  <sheetData>
    <row r="1" spans="2:8" s="1" customFormat="1" ht="20.100000000000001" customHeight="1" x14ac:dyDescent="0.25">
      <c r="B1" s="1" t="s">
        <v>0</v>
      </c>
    </row>
    <row r="2" spans="2:8" s="1" customFormat="1" ht="20.100000000000001" customHeight="1" x14ac:dyDescent="0.25">
      <c r="B2" s="1" t="s">
        <v>202</v>
      </c>
    </row>
    <row r="3" spans="2:8" s="1" customFormat="1" ht="20.100000000000001" customHeight="1" x14ac:dyDescent="0.25">
      <c r="B3" s="1" t="s">
        <v>1</v>
      </c>
      <c r="C3" s="458"/>
      <c r="D3" s="458"/>
    </row>
    <row r="4" spans="2:8" s="1" customFormat="1" ht="20.100000000000001" customHeight="1" x14ac:dyDescent="0.25">
      <c r="B4" s="1" t="s">
        <v>2</v>
      </c>
      <c r="C4" s="458"/>
      <c r="D4" s="458"/>
      <c r="E4" s="1" t="s">
        <v>312</v>
      </c>
    </row>
    <row r="5" spans="2:8" s="1" customFormat="1" ht="20.100000000000001" customHeight="1" x14ac:dyDescent="0.25">
      <c r="B5" s="1" t="s">
        <v>3</v>
      </c>
      <c r="C5" s="458"/>
      <c r="D5" s="458"/>
      <c r="E5" s="393" t="s">
        <v>433</v>
      </c>
      <c r="F5" s="142"/>
    </row>
    <row r="6" spans="2:8" s="1" customFormat="1" ht="15" customHeight="1" thickBot="1" x14ac:dyDescent="0.3">
      <c r="G6" s="3"/>
      <c r="H6" s="4"/>
    </row>
    <row r="7" spans="2:8" s="5" customFormat="1" ht="21" customHeight="1" x14ac:dyDescent="0.25">
      <c r="B7" s="141" t="s">
        <v>80</v>
      </c>
      <c r="C7" s="492" t="s">
        <v>97</v>
      </c>
      <c r="D7" s="493"/>
      <c r="E7" s="493"/>
      <c r="F7" s="494"/>
    </row>
    <row r="8" spans="2:8" s="5" customFormat="1" ht="21" customHeight="1" thickBot="1" x14ac:dyDescent="0.3">
      <c r="B8" s="115" t="s">
        <v>200</v>
      </c>
      <c r="C8" s="495"/>
      <c r="D8" s="496"/>
      <c r="E8" s="496"/>
      <c r="F8" s="497"/>
    </row>
    <row r="9" spans="2:8" s="7" customFormat="1" ht="36" customHeight="1" thickBot="1" x14ac:dyDescent="0.3">
      <c r="B9" s="116" t="s">
        <v>134</v>
      </c>
      <c r="C9" s="126" t="s">
        <v>132</v>
      </c>
      <c r="D9" s="150" t="s">
        <v>133</v>
      </c>
      <c r="E9" s="129" t="s">
        <v>241</v>
      </c>
      <c r="F9" s="130" t="s">
        <v>242</v>
      </c>
    </row>
    <row r="10" spans="2:8" s="7" customFormat="1" ht="30" customHeight="1" thickBot="1" x14ac:dyDescent="0.3">
      <c r="B10" s="117" t="s">
        <v>135</v>
      </c>
      <c r="C10" s="298"/>
      <c r="D10" s="303"/>
      <c r="E10" s="299"/>
      <c r="F10" s="300"/>
    </row>
    <row r="11" spans="2:8" s="7" customFormat="1" ht="35.1" customHeight="1" x14ac:dyDescent="0.25">
      <c r="B11" s="123" t="s">
        <v>299</v>
      </c>
      <c r="C11" s="301"/>
      <c r="D11" s="304"/>
      <c r="E11" s="139"/>
      <c r="F11" s="302"/>
    </row>
    <row r="12" spans="2:8" s="7" customFormat="1" ht="35.1" customHeight="1" x14ac:dyDescent="0.25">
      <c r="B12" s="124" t="s">
        <v>300</v>
      </c>
      <c r="C12" s="136"/>
      <c r="D12" s="305"/>
      <c r="E12" s="137"/>
      <c r="F12" s="147"/>
    </row>
    <row r="13" spans="2:8" s="7" customFormat="1" ht="35.1" customHeight="1" thickBot="1" x14ac:dyDescent="0.3">
      <c r="B13" s="125" t="s">
        <v>301</v>
      </c>
      <c r="C13" s="140"/>
      <c r="D13" s="306"/>
      <c r="E13" s="173"/>
      <c r="F13" s="282"/>
    </row>
    <row r="14" spans="2:8" s="7" customFormat="1" ht="30" customHeight="1" thickBot="1" x14ac:dyDescent="0.3">
      <c r="B14" s="115" t="s">
        <v>177</v>
      </c>
      <c r="C14" s="286"/>
      <c r="D14" s="292"/>
      <c r="E14" s="287"/>
      <c r="F14" s="288"/>
    </row>
    <row r="15" spans="2:8" s="7" customFormat="1" ht="30" customHeight="1" thickBot="1" x14ac:dyDescent="0.3">
      <c r="B15" s="118" t="s">
        <v>243</v>
      </c>
      <c r="C15" s="286"/>
      <c r="D15" s="292"/>
      <c r="E15" s="287"/>
      <c r="F15" s="288"/>
    </row>
    <row r="16" spans="2:8" s="7" customFormat="1" ht="30" customHeight="1" thickBot="1" x14ac:dyDescent="0.3">
      <c r="B16" s="115" t="s">
        <v>176</v>
      </c>
      <c r="C16" s="293"/>
      <c r="D16" s="294"/>
      <c r="E16" s="295"/>
      <c r="F16" s="296"/>
    </row>
    <row r="17" spans="2:6" s="7" customFormat="1" ht="30" customHeight="1" x14ac:dyDescent="0.25">
      <c r="B17" s="114" t="s">
        <v>244</v>
      </c>
      <c r="C17" s="134"/>
      <c r="D17" s="151"/>
      <c r="E17" s="174"/>
      <c r="F17" s="297"/>
    </row>
    <row r="18" spans="2:6" s="7" customFormat="1" ht="30" customHeight="1" x14ac:dyDescent="0.25">
      <c r="B18" s="78" t="s">
        <v>11</v>
      </c>
      <c r="C18" s="136"/>
      <c r="D18" s="305"/>
      <c r="E18" s="137"/>
      <c r="F18" s="147"/>
    </row>
    <row r="19" spans="2:6" s="7" customFormat="1" ht="30" customHeight="1" x14ac:dyDescent="0.25">
      <c r="B19" s="79" t="s">
        <v>178</v>
      </c>
      <c r="C19" s="283"/>
      <c r="D19" s="307"/>
      <c r="E19" s="144"/>
      <c r="F19" s="145"/>
    </row>
    <row r="20" spans="2:6" s="7" customFormat="1" ht="30" customHeight="1" x14ac:dyDescent="0.25">
      <c r="B20" s="78" t="s">
        <v>179</v>
      </c>
      <c r="C20" s="136"/>
      <c r="D20" s="305"/>
      <c r="E20" s="137"/>
      <c r="F20" s="147"/>
    </row>
    <row r="21" spans="2:6" s="7" customFormat="1" ht="30" customHeight="1" thickBot="1" x14ac:dyDescent="0.3">
      <c r="B21" s="82" t="s">
        <v>180</v>
      </c>
      <c r="C21" s="140"/>
      <c r="D21" s="306"/>
      <c r="E21" s="173"/>
      <c r="F21" s="282"/>
    </row>
    <row r="22" spans="2:6" ht="15" customHeight="1" x14ac:dyDescent="0.25"/>
    <row r="23" spans="2:6" ht="15" customHeight="1" x14ac:dyDescent="0.25">
      <c r="B23" s="9" t="s">
        <v>9</v>
      </c>
    </row>
    <row r="24" spans="2:6" ht="45" customHeight="1" x14ac:dyDescent="0.25">
      <c r="B24" s="453" t="s">
        <v>326</v>
      </c>
      <c r="C24" s="498"/>
      <c r="D24" s="498"/>
      <c r="E24" s="7"/>
      <c r="F24" s="7"/>
    </row>
    <row r="25" spans="2:6" s="7" customFormat="1" ht="30" customHeight="1" x14ac:dyDescent="0.25">
      <c r="B25" s="453" t="s">
        <v>440</v>
      </c>
      <c r="C25" s="498"/>
      <c r="D25" s="498"/>
    </row>
    <row r="26" spans="2:6" s="7" customFormat="1" ht="30" customHeight="1" x14ac:dyDescent="0.25">
      <c r="B26" s="453" t="s">
        <v>201</v>
      </c>
      <c r="C26" s="498"/>
      <c r="D26" s="498"/>
    </row>
    <row r="27" spans="2:6" s="7" customFormat="1" ht="30" customHeight="1" x14ac:dyDescent="0.25">
      <c r="B27" s="453" t="s">
        <v>302</v>
      </c>
      <c r="C27" s="498"/>
      <c r="D27" s="498"/>
    </row>
    <row r="28" spans="2:6" s="7" customFormat="1" ht="60" customHeight="1" x14ac:dyDescent="0.25">
      <c r="B28" s="453" t="s">
        <v>239</v>
      </c>
      <c r="C28" s="453"/>
      <c r="D28" s="453"/>
    </row>
    <row r="29" spans="2:6" s="7" customFormat="1" ht="45" customHeight="1" x14ac:dyDescent="0.25">
      <c r="B29" s="453" t="s">
        <v>347</v>
      </c>
      <c r="C29" s="498"/>
      <c r="D29" s="498"/>
    </row>
    <row r="30" spans="2:6" s="7" customFormat="1" ht="45" customHeight="1" x14ac:dyDescent="0.25">
      <c r="B30" s="453" t="s">
        <v>240</v>
      </c>
      <c r="C30" s="498"/>
      <c r="D30" s="498"/>
    </row>
    <row r="31" spans="2:6" s="7" customFormat="1" ht="15" customHeight="1" x14ac:dyDescent="0.25">
      <c r="B31" s="453"/>
      <c r="C31" s="498"/>
      <c r="D31" s="498"/>
    </row>
    <row r="32" spans="2:6" s="7" customFormat="1" ht="15" customHeight="1" x14ac:dyDescent="0.25">
      <c r="B32" s="7" t="s">
        <v>137</v>
      </c>
      <c r="D32" s="6"/>
      <c r="E32" s="6"/>
      <c r="F32" s="6"/>
    </row>
    <row r="33" spans="2:6" s="7" customFormat="1" ht="15" customHeight="1" x14ac:dyDescent="0.25">
      <c r="D33" s="6"/>
      <c r="E33" s="6"/>
      <c r="F33" s="6"/>
    </row>
    <row r="34" spans="2:6" s="7" customFormat="1" ht="15" customHeight="1" x14ac:dyDescent="0.25">
      <c r="B34" s="7" t="s">
        <v>175</v>
      </c>
      <c r="D34" s="6"/>
      <c r="E34" s="6"/>
      <c r="F34" s="6"/>
    </row>
    <row r="35" spans="2:6" ht="9" customHeight="1" x14ac:dyDescent="0.25"/>
  </sheetData>
  <mergeCells count="12">
    <mergeCell ref="C3:D3"/>
    <mergeCell ref="C4:D4"/>
    <mergeCell ref="C5:D5"/>
    <mergeCell ref="C7:F8"/>
    <mergeCell ref="B26:D26"/>
    <mergeCell ref="B28:D28"/>
    <mergeCell ref="B31:D31"/>
    <mergeCell ref="B24:D24"/>
    <mergeCell ref="B30:D30"/>
    <mergeCell ref="B25:D25"/>
    <mergeCell ref="B29:D29"/>
    <mergeCell ref="B27:D27"/>
  </mergeCells>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Q35"/>
  <sheetViews>
    <sheetView showGridLines="0" zoomScale="85" zoomScaleNormal="85" workbookViewId="0"/>
  </sheetViews>
  <sheetFormatPr defaultColWidth="9.109375" defaultRowHeight="13.8" x14ac:dyDescent="0.25"/>
  <cols>
    <col min="1" max="1" width="1.5546875" style="213" customWidth="1"/>
    <col min="2" max="2" width="24.88671875" style="213" customWidth="1"/>
    <col min="3" max="15" width="7.88671875" style="213" customWidth="1"/>
    <col min="16" max="16" width="24.88671875" style="213" customWidth="1"/>
    <col min="17" max="17" width="18.44140625" style="213" customWidth="1"/>
    <col min="18" max="18" width="2" style="213" customWidth="1"/>
    <col min="19" max="16384" width="9.109375" style="213"/>
  </cols>
  <sheetData>
    <row r="1" spans="2:17" s="53" customFormat="1" ht="20.100000000000001" customHeight="1" x14ac:dyDescent="0.25">
      <c r="B1" s="53" t="s">
        <v>0</v>
      </c>
    </row>
    <row r="2" spans="2:17" s="53" customFormat="1" ht="20.100000000000001" customHeight="1" x14ac:dyDescent="0.25">
      <c r="B2" s="53" t="s">
        <v>202</v>
      </c>
    </row>
    <row r="3" spans="2:17" s="1" customFormat="1" ht="20.100000000000001" customHeight="1" x14ac:dyDescent="0.25">
      <c r="B3" s="1" t="s">
        <v>1</v>
      </c>
      <c r="C3" s="458"/>
      <c r="D3" s="458"/>
      <c r="E3" s="458"/>
      <c r="F3" s="458"/>
      <c r="G3" s="458"/>
    </row>
    <row r="4" spans="2:17" s="53" customFormat="1" ht="20.100000000000001" customHeight="1" x14ac:dyDescent="0.25">
      <c r="B4" s="53" t="s">
        <v>2</v>
      </c>
      <c r="C4" s="458"/>
      <c r="D4" s="458"/>
      <c r="E4" s="458"/>
      <c r="F4" s="458"/>
      <c r="G4" s="458"/>
      <c r="P4" s="53" t="s">
        <v>313</v>
      </c>
    </row>
    <row r="5" spans="2:17" s="53" customFormat="1" ht="20.100000000000001" customHeight="1" x14ac:dyDescent="0.25">
      <c r="B5" s="53" t="s">
        <v>3</v>
      </c>
      <c r="C5" s="458"/>
      <c r="D5" s="458"/>
      <c r="E5" s="458"/>
      <c r="F5" s="458"/>
      <c r="G5" s="458"/>
      <c r="H5" s="175"/>
      <c r="I5" s="175"/>
      <c r="J5" s="175"/>
      <c r="K5" s="175"/>
      <c r="L5" s="175"/>
      <c r="M5" s="175"/>
      <c r="N5" s="175"/>
      <c r="O5" s="175"/>
      <c r="P5" s="445" t="s">
        <v>433</v>
      </c>
      <c r="Q5" s="175"/>
    </row>
    <row r="6" spans="2:17" s="53" customFormat="1" ht="15" customHeight="1" thickBot="1" x14ac:dyDescent="0.3"/>
    <row r="7" spans="2:17" s="177" customFormat="1" ht="21" customHeight="1" x14ac:dyDescent="0.25">
      <c r="B7" s="176" t="s">
        <v>80</v>
      </c>
      <c r="C7" s="506" t="s">
        <v>97</v>
      </c>
      <c r="D7" s="507"/>
      <c r="E7" s="507"/>
      <c r="F7" s="507"/>
      <c r="G7" s="507"/>
      <c r="H7" s="507"/>
      <c r="I7" s="507"/>
      <c r="J7" s="507"/>
      <c r="K7" s="507"/>
      <c r="L7" s="507"/>
      <c r="M7" s="507"/>
      <c r="N7" s="507"/>
      <c r="O7" s="507"/>
      <c r="P7" s="507"/>
      <c r="Q7" s="508"/>
    </row>
    <row r="8" spans="2:17" s="177" customFormat="1" ht="21" customHeight="1" thickBot="1" x14ac:dyDescent="0.3">
      <c r="B8" s="178" t="s">
        <v>200</v>
      </c>
      <c r="C8" s="509"/>
      <c r="D8" s="510"/>
      <c r="E8" s="510"/>
      <c r="F8" s="510"/>
      <c r="G8" s="510"/>
      <c r="H8" s="510"/>
      <c r="I8" s="510"/>
      <c r="J8" s="510"/>
      <c r="K8" s="510"/>
      <c r="L8" s="510"/>
      <c r="M8" s="510"/>
      <c r="N8" s="510"/>
      <c r="O8" s="510"/>
      <c r="P8" s="510"/>
      <c r="Q8" s="511"/>
    </row>
    <row r="9" spans="2:17" s="182" customFormat="1" ht="25.35" customHeight="1" thickBot="1" x14ac:dyDescent="0.3">
      <c r="B9" s="179" t="s">
        <v>255</v>
      </c>
      <c r="C9" s="512" t="s">
        <v>204</v>
      </c>
      <c r="D9" s="513"/>
      <c r="E9" s="513"/>
      <c r="F9" s="513"/>
      <c r="G9" s="513"/>
      <c r="H9" s="513"/>
      <c r="I9" s="513"/>
      <c r="J9" s="513"/>
      <c r="K9" s="513"/>
      <c r="L9" s="513"/>
      <c r="M9" s="513"/>
      <c r="N9" s="513"/>
      <c r="O9" s="514"/>
      <c r="P9" s="180"/>
      <c r="Q9" s="181" t="s">
        <v>254</v>
      </c>
    </row>
    <row r="10" spans="2:17" s="182" customFormat="1" ht="28.35" customHeight="1" thickBot="1" x14ac:dyDescent="0.3">
      <c r="B10" s="183" t="s">
        <v>253</v>
      </c>
      <c r="C10" s="184" t="s">
        <v>205</v>
      </c>
      <c r="D10" s="185" t="s">
        <v>206</v>
      </c>
      <c r="E10" s="185" t="s">
        <v>207</v>
      </c>
      <c r="F10" s="185" t="s">
        <v>208</v>
      </c>
      <c r="G10" s="185" t="s">
        <v>209</v>
      </c>
      <c r="H10" s="185" t="s">
        <v>210</v>
      </c>
      <c r="I10" s="185" t="s">
        <v>211</v>
      </c>
      <c r="J10" s="185" t="s">
        <v>212</v>
      </c>
      <c r="K10" s="185" t="s">
        <v>213</v>
      </c>
      <c r="L10" s="185" t="s">
        <v>203</v>
      </c>
      <c r="M10" s="185" t="s">
        <v>214</v>
      </c>
      <c r="N10" s="185" t="s">
        <v>215</v>
      </c>
      <c r="O10" s="186" t="s">
        <v>216</v>
      </c>
      <c r="P10" s="183" t="s">
        <v>253</v>
      </c>
      <c r="Q10" s="187" t="s">
        <v>217</v>
      </c>
    </row>
    <row r="11" spans="2:17" s="182" customFormat="1" ht="30" customHeight="1" thickBot="1" x14ac:dyDescent="0.3">
      <c r="B11" s="188" t="s">
        <v>135</v>
      </c>
      <c r="C11" s="515"/>
      <c r="D11" s="513"/>
      <c r="E11" s="513"/>
      <c r="F11" s="513"/>
      <c r="G11" s="513"/>
      <c r="H11" s="513"/>
      <c r="I11" s="513"/>
      <c r="J11" s="513"/>
      <c r="K11" s="513"/>
      <c r="L11" s="513"/>
      <c r="M11" s="513"/>
      <c r="N11" s="513"/>
      <c r="O11" s="514"/>
      <c r="P11" s="188" t="s">
        <v>135</v>
      </c>
      <c r="Q11" s="189"/>
    </row>
    <row r="12" spans="2:17" s="182" customFormat="1" ht="30" customHeight="1" thickBot="1" x14ac:dyDescent="0.3">
      <c r="B12" s="188" t="s">
        <v>304</v>
      </c>
      <c r="C12" s="515"/>
      <c r="D12" s="516"/>
      <c r="E12" s="516"/>
      <c r="F12" s="516"/>
      <c r="G12" s="516"/>
      <c r="H12" s="516"/>
      <c r="I12" s="516"/>
      <c r="J12" s="516"/>
      <c r="K12" s="516"/>
      <c r="L12" s="516"/>
      <c r="M12" s="516"/>
      <c r="N12" s="516"/>
      <c r="O12" s="517"/>
      <c r="P12" s="188" t="s">
        <v>304</v>
      </c>
      <c r="Q12" s="189"/>
    </row>
    <row r="13" spans="2:17" s="182" customFormat="1" ht="30" customHeight="1" x14ac:dyDescent="0.25">
      <c r="B13" s="190" t="s">
        <v>250</v>
      </c>
      <c r="C13" s="308"/>
      <c r="D13" s="309"/>
      <c r="E13" s="309"/>
      <c r="F13" s="309"/>
      <c r="G13" s="309"/>
      <c r="H13" s="309"/>
      <c r="I13" s="309"/>
      <c r="J13" s="309"/>
      <c r="K13" s="309"/>
      <c r="L13" s="309"/>
      <c r="M13" s="309"/>
      <c r="N13" s="309"/>
      <c r="O13" s="310"/>
      <c r="P13" s="190" t="s">
        <v>250</v>
      </c>
      <c r="Q13" s="191"/>
    </row>
    <row r="14" spans="2:17" s="182" customFormat="1" ht="30" customHeight="1" x14ac:dyDescent="0.25">
      <c r="B14" s="192" t="s">
        <v>251</v>
      </c>
      <c r="C14" s="311"/>
      <c r="D14" s="312"/>
      <c r="E14" s="312"/>
      <c r="F14" s="312"/>
      <c r="G14" s="312"/>
      <c r="H14" s="312"/>
      <c r="I14" s="312"/>
      <c r="J14" s="312"/>
      <c r="K14" s="312"/>
      <c r="L14" s="312"/>
      <c r="M14" s="312"/>
      <c r="N14" s="312"/>
      <c r="O14" s="313"/>
      <c r="P14" s="192" t="s">
        <v>251</v>
      </c>
      <c r="Q14" s="193"/>
    </row>
    <row r="15" spans="2:17" s="182" customFormat="1" ht="30" customHeight="1" thickBot="1" x14ac:dyDescent="0.3">
      <c r="B15" s="194" t="s">
        <v>252</v>
      </c>
      <c r="C15" s="314"/>
      <c r="D15" s="315"/>
      <c r="E15" s="315"/>
      <c r="F15" s="315"/>
      <c r="G15" s="315"/>
      <c r="H15" s="315"/>
      <c r="I15" s="315"/>
      <c r="J15" s="315"/>
      <c r="K15" s="315"/>
      <c r="L15" s="315"/>
      <c r="M15" s="315"/>
      <c r="N15" s="315"/>
      <c r="O15" s="316"/>
      <c r="P15" s="194" t="s">
        <v>252</v>
      </c>
      <c r="Q15" s="195"/>
    </row>
    <row r="16" spans="2:17" s="182" customFormat="1" ht="30" customHeight="1" thickBot="1" x14ac:dyDescent="0.3">
      <c r="B16" s="178" t="s">
        <v>256</v>
      </c>
      <c r="C16" s="317"/>
      <c r="D16" s="318"/>
      <c r="E16" s="318"/>
      <c r="F16" s="318"/>
      <c r="G16" s="318"/>
      <c r="H16" s="318"/>
      <c r="I16" s="318"/>
      <c r="J16" s="318"/>
      <c r="K16" s="318"/>
      <c r="L16" s="318"/>
      <c r="M16" s="318"/>
      <c r="N16" s="318"/>
      <c r="O16" s="319"/>
      <c r="P16" s="178" t="s">
        <v>256</v>
      </c>
      <c r="Q16" s="320"/>
    </row>
    <row r="17" spans="2:17" s="182" customFormat="1" ht="30" customHeight="1" thickBot="1" x14ac:dyDescent="0.3">
      <c r="B17" s="198" t="s">
        <v>258</v>
      </c>
      <c r="C17" s="199"/>
      <c r="D17" s="196"/>
      <c r="E17" s="196"/>
      <c r="F17" s="196"/>
      <c r="G17" s="196"/>
      <c r="H17" s="196"/>
      <c r="I17" s="196"/>
      <c r="J17" s="196"/>
      <c r="K17" s="196"/>
      <c r="L17" s="196"/>
      <c r="M17" s="196"/>
      <c r="N17" s="196"/>
      <c r="O17" s="197"/>
      <c r="P17" s="198" t="s">
        <v>258</v>
      </c>
      <c r="Q17" s="320"/>
    </row>
    <row r="18" spans="2:17" s="182" customFormat="1" ht="30" customHeight="1" thickBot="1" x14ac:dyDescent="0.3">
      <c r="B18" s="178" t="s">
        <v>257</v>
      </c>
      <c r="C18" s="200"/>
      <c r="D18" s="201"/>
      <c r="E18" s="201"/>
      <c r="F18" s="201"/>
      <c r="G18" s="201"/>
      <c r="H18" s="201"/>
      <c r="I18" s="201"/>
      <c r="J18" s="201"/>
      <c r="K18" s="201"/>
      <c r="L18" s="201"/>
      <c r="M18" s="201"/>
      <c r="N18" s="201"/>
      <c r="O18" s="202"/>
      <c r="P18" s="178" t="s">
        <v>257</v>
      </c>
      <c r="Q18" s="321"/>
    </row>
    <row r="19" spans="2:17" s="182" customFormat="1" ht="30" customHeight="1" x14ac:dyDescent="0.25">
      <c r="B19" s="176" t="s">
        <v>238</v>
      </c>
      <c r="C19" s="518"/>
      <c r="D19" s="519"/>
      <c r="E19" s="519"/>
      <c r="F19" s="519"/>
      <c r="G19" s="519"/>
      <c r="H19" s="519"/>
      <c r="I19" s="519"/>
      <c r="J19" s="519"/>
      <c r="K19" s="519"/>
      <c r="L19" s="519"/>
      <c r="M19" s="519"/>
      <c r="N19" s="519"/>
      <c r="O19" s="520"/>
      <c r="P19" s="203" t="s">
        <v>238</v>
      </c>
      <c r="Q19" s="204"/>
    </row>
    <row r="20" spans="2:17" s="182" customFormat="1" ht="30" customHeight="1" x14ac:dyDescent="0.25">
      <c r="B20" s="205" t="s">
        <v>11</v>
      </c>
      <c r="C20" s="503"/>
      <c r="D20" s="504"/>
      <c r="E20" s="504"/>
      <c r="F20" s="504"/>
      <c r="G20" s="504"/>
      <c r="H20" s="504"/>
      <c r="I20" s="504"/>
      <c r="J20" s="504"/>
      <c r="K20" s="504"/>
      <c r="L20" s="504"/>
      <c r="M20" s="504"/>
      <c r="N20" s="504"/>
      <c r="O20" s="505"/>
      <c r="P20" s="206" t="s">
        <v>11</v>
      </c>
      <c r="Q20" s="207"/>
    </row>
    <row r="21" spans="2:17" s="182" customFormat="1" ht="30" customHeight="1" x14ac:dyDescent="0.25">
      <c r="B21" s="208" t="s">
        <v>178</v>
      </c>
      <c r="C21" s="503"/>
      <c r="D21" s="504"/>
      <c r="E21" s="504"/>
      <c r="F21" s="504"/>
      <c r="G21" s="504"/>
      <c r="H21" s="504"/>
      <c r="I21" s="504"/>
      <c r="J21" s="504"/>
      <c r="K21" s="504"/>
      <c r="L21" s="504"/>
      <c r="M21" s="504"/>
      <c r="N21" s="504"/>
      <c r="O21" s="505"/>
      <c r="P21" s="209" t="s">
        <v>178</v>
      </c>
      <c r="Q21" s="207"/>
    </row>
    <row r="22" spans="2:17" s="182" customFormat="1" ht="30" customHeight="1" x14ac:dyDescent="0.25">
      <c r="B22" s="205" t="s">
        <v>179</v>
      </c>
      <c r="C22" s="503"/>
      <c r="D22" s="504"/>
      <c r="E22" s="504"/>
      <c r="F22" s="504"/>
      <c r="G22" s="504"/>
      <c r="H22" s="504"/>
      <c r="I22" s="504"/>
      <c r="J22" s="504"/>
      <c r="K22" s="504"/>
      <c r="L22" s="504"/>
      <c r="M22" s="504"/>
      <c r="N22" s="504"/>
      <c r="O22" s="505"/>
      <c r="P22" s="206" t="s">
        <v>179</v>
      </c>
      <c r="Q22" s="207"/>
    </row>
    <row r="23" spans="2:17" s="182" customFormat="1" ht="30" customHeight="1" thickBot="1" x14ac:dyDescent="0.3">
      <c r="B23" s="210" t="s">
        <v>180</v>
      </c>
      <c r="C23" s="500"/>
      <c r="D23" s="501"/>
      <c r="E23" s="501"/>
      <c r="F23" s="501"/>
      <c r="G23" s="501"/>
      <c r="H23" s="501"/>
      <c r="I23" s="501"/>
      <c r="J23" s="501"/>
      <c r="K23" s="501"/>
      <c r="L23" s="501"/>
      <c r="M23" s="501"/>
      <c r="N23" s="501"/>
      <c r="O23" s="502"/>
      <c r="P23" s="211" t="s">
        <v>180</v>
      </c>
      <c r="Q23" s="212"/>
    </row>
    <row r="24" spans="2:17" ht="15" customHeight="1" x14ac:dyDescent="0.25"/>
    <row r="25" spans="2:17" ht="15" customHeight="1" x14ac:dyDescent="0.25">
      <c r="B25" s="214" t="s">
        <v>9</v>
      </c>
    </row>
    <row r="26" spans="2:17" ht="30" customHeight="1" x14ac:dyDescent="0.25">
      <c r="B26" s="499" t="s">
        <v>327</v>
      </c>
      <c r="C26" s="499"/>
      <c r="D26" s="499"/>
      <c r="E26" s="499"/>
      <c r="F26" s="499"/>
      <c r="G26" s="499"/>
      <c r="H26" s="499"/>
      <c r="I26" s="499"/>
      <c r="J26" s="499"/>
      <c r="K26" s="499"/>
      <c r="L26" s="499"/>
      <c r="M26" s="499"/>
      <c r="N26" s="499"/>
      <c r="O26" s="499"/>
      <c r="P26" s="215"/>
      <c r="Q26" s="182"/>
    </row>
    <row r="27" spans="2:17" ht="15" customHeight="1" x14ac:dyDescent="0.25">
      <c r="B27" s="499" t="s">
        <v>440</v>
      </c>
      <c r="C27" s="499"/>
      <c r="D27" s="499"/>
      <c r="E27" s="499"/>
      <c r="F27" s="499"/>
      <c r="G27" s="499"/>
      <c r="H27" s="499"/>
      <c r="I27" s="499"/>
      <c r="J27" s="499"/>
      <c r="K27" s="499"/>
      <c r="L27" s="499"/>
      <c r="M27" s="499"/>
      <c r="N27" s="499"/>
      <c r="O27" s="499"/>
      <c r="P27" s="215"/>
      <c r="Q27" s="182"/>
    </row>
    <row r="28" spans="2:17" ht="15" customHeight="1" x14ac:dyDescent="0.25">
      <c r="B28" s="499" t="s">
        <v>201</v>
      </c>
      <c r="C28" s="499"/>
      <c r="D28" s="499"/>
      <c r="E28" s="499"/>
      <c r="F28" s="499"/>
      <c r="G28" s="499"/>
      <c r="H28" s="499"/>
      <c r="I28" s="499"/>
      <c r="J28" s="499"/>
      <c r="K28" s="499"/>
      <c r="L28" s="499"/>
      <c r="M28" s="499"/>
      <c r="N28" s="499"/>
      <c r="O28" s="499"/>
      <c r="P28" s="215"/>
      <c r="Q28" s="182"/>
    </row>
    <row r="29" spans="2:17" ht="30" customHeight="1" x14ac:dyDescent="0.25">
      <c r="B29" s="499" t="s">
        <v>348</v>
      </c>
      <c r="C29" s="499"/>
      <c r="D29" s="499"/>
      <c r="E29" s="499"/>
      <c r="F29" s="499"/>
      <c r="G29" s="499"/>
      <c r="H29" s="499"/>
      <c r="I29" s="499"/>
      <c r="J29" s="499"/>
      <c r="K29" s="499"/>
      <c r="L29" s="499"/>
      <c r="M29" s="499"/>
      <c r="N29" s="499"/>
      <c r="O29" s="499"/>
      <c r="P29" s="215"/>
      <c r="Q29" s="182"/>
    </row>
    <row r="30" spans="2:17" ht="30" customHeight="1" x14ac:dyDescent="0.25">
      <c r="B30" s="499" t="s">
        <v>237</v>
      </c>
      <c r="C30" s="499"/>
      <c r="D30" s="499"/>
      <c r="E30" s="499"/>
      <c r="F30" s="499"/>
      <c r="G30" s="499"/>
      <c r="H30" s="499"/>
      <c r="I30" s="499"/>
      <c r="J30" s="499"/>
      <c r="K30" s="499"/>
      <c r="L30" s="499"/>
      <c r="M30" s="499"/>
      <c r="N30" s="499"/>
      <c r="O30" s="499"/>
      <c r="P30" s="215"/>
      <c r="Q30" s="182"/>
    </row>
    <row r="31" spans="2:17" s="182" customFormat="1" ht="15" customHeight="1" x14ac:dyDescent="0.25">
      <c r="B31" s="499"/>
      <c r="C31" s="499"/>
      <c r="D31" s="499"/>
    </row>
    <row r="32" spans="2:17" s="182" customFormat="1" ht="15" customHeight="1" x14ac:dyDescent="0.25">
      <c r="B32" s="182" t="s">
        <v>137</v>
      </c>
      <c r="D32" s="213"/>
      <c r="E32" s="213"/>
      <c r="F32" s="213"/>
      <c r="G32" s="213"/>
      <c r="H32" s="213"/>
      <c r="I32" s="213"/>
      <c r="J32" s="213"/>
      <c r="K32" s="213"/>
      <c r="L32" s="213"/>
      <c r="M32" s="213"/>
      <c r="N32" s="213"/>
      <c r="O32" s="213"/>
      <c r="P32" s="213"/>
      <c r="Q32" s="213"/>
    </row>
    <row r="33" spans="2:17" s="182" customFormat="1" ht="15" customHeight="1" x14ac:dyDescent="0.25">
      <c r="D33" s="213"/>
      <c r="E33" s="213"/>
      <c r="F33" s="213"/>
      <c r="G33" s="213"/>
      <c r="H33" s="213"/>
      <c r="I33" s="213"/>
      <c r="J33" s="213"/>
      <c r="K33" s="213"/>
      <c r="L33" s="213"/>
      <c r="M33" s="213"/>
      <c r="N33" s="213"/>
      <c r="O33" s="213"/>
      <c r="P33" s="213"/>
      <c r="Q33" s="213"/>
    </row>
    <row r="34" spans="2:17" s="182" customFormat="1" ht="15" customHeight="1" x14ac:dyDescent="0.25">
      <c r="B34" s="182" t="s">
        <v>175</v>
      </c>
      <c r="D34" s="213"/>
      <c r="E34" s="213"/>
      <c r="F34" s="213"/>
      <c r="G34" s="213"/>
      <c r="H34" s="213"/>
      <c r="I34" s="213"/>
      <c r="J34" s="213"/>
      <c r="K34" s="213"/>
      <c r="L34" s="213"/>
      <c r="M34" s="213"/>
      <c r="N34" s="213"/>
      <c r="O34" s="213"/>
      <c r="P34" s="213"/>
      <c r="Q34" s="213"/>
    </row>
    <row r="35" spans="2:17" ht="9" customHeight="1" x14ac:dyDescent="0.25"/>
  </sheetData>
  <mergeCells count="18">
    <mergeCell ref="C3:G3"/>
    <mergeCell ref="C4:G4"/>
    <mergeCell ref="C5:G5"/>
    <mergeCell ref="C21:O21"/>
    <mergeCell ref="C22:O22"/>
    <mergeCell ref="C7:Q8"/>
    <mergeCell ref="C9:O9"/>
    <mergeCell ref="C11:O11"/>
    <mergeCell ref="C12:O12"/>
    <mergeCell ref="C19:O19"/>
    <mergeCell ref="C20:O20"/>
    <mergeCell ref="B29:O29"/>
    <mergeCell ref="B30:O30"/>
    <mergeCell ref="B31:D31"/>
    <mergeCell ref="C23:O23"/>
    <mergeCell ref="B26:O26"/>
    <mergeCell ref="B27:O27"/>
    <mergeCell ref="B28:O28"/>
  </mergeCells>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pageSetUpPr fitToPage="1"/>
  </sheetPr>
  <dimension ref="B1:L35"/>
  <sheetViews>
    <sheetView showGridLines="0" zoomScale="85" zoomScaleNormal="85" workbookViewId="0"/>
  </sheetViews>
  <sheetFormatPr defaultColWidth="9.109375" defaultRowHeight="13.8" x14ac:dyDescent="0.25"/>
  <cols>
    <col min="1" max="1" width="1.5546875" style="6" customWidth="1"/>
    <col min="2" max="2" width="24.109375" style="6" customWidth="1"/>
    <col min="3" max="12" width="12.5546875" style="6" customWidth="1"/>
    <col min="13" max="13" width="2.5546875" style="6" customWidth="1"/>
    <col min="14" max="16384" width="9.109375" style="6"/>
  </cols>
  <sheetData>
    <row r="1" spans="2:12" s="5" customFormat="1" ht="20.100000000000001" customHeight="1" x14ac:dyDescent="0.25">
      <c r="B1" s="5" t="s">
        <v>0</v>
      </c>
      <c r="E1" s="218"/>
    </row>
    <row r="2" spans="2:12" s="5" customFormat="1" ht="20.100000000000001" customHeight="1" x14ac:dyDescent="0.25">
      <c r="B2" s="5" t="s">
        <v>29</v>
      </c>
    </row>
    <row r="3" spans="2:12" s="5" customFormat="1" ht="20.100000000000001" customHeight="1" x14ac:dyDescent="0.25">
      <c r="B3" s="5" t="s">
        <v>230</v>
      </c>
    </row>
    <row r="4" spans="2:12" s="5" customFormat="1" ht="20.100000000000001" customHeight="1" x14ac:dyDescent="0.25">
      <c r="B4" s="5" t="s">
        <v>1</v>
      </c>
      <c r="C4" s="524"/>
      <c r="D4" s="524"/>
      <c r="E4" s="524"/>
      <c r="F4" s="473"/>
      <c r="G4" s="473"/>
      <c r="H4" s="473"/>
      <c r="I4" s="473"/>
      <c r="J4" s="5" t="s">
        <v>7</v>
      </c>
      <c r="K4" s="27" t="s">
        <v>308</v>
      </c>
    </row>
    <row r="5" spans="2:12" s="5" customFormat="1" ht="20.100000000000001" customHeight="1" x14ac:dyDescent="0.25">
      <c r="B5" s="5" t="s">
        <v>2</v>
      </c>
      <c r="C5" s="524"/>
      <c r="D5" s="524"/>
      <c r="E5" s="524"/>
      <c r="F5" s="473"/>
      <c r="G5" s="473"/>
      <c r="H5" s="473"/>
      <c r="I5" s="473"/>
      <c r="J5" s="397" t="s">
        <v>307</v>
      </c>
      <c r="K5" s="394" t="s">
        <v>433</v>
      </c>
      <c r="L5" s="397"/>
    </row>
    <row r="6" spans="2:12" s="5" customFormat="1" ht="20.100000000000001" customHeight="1" x14ac:dyDescent="0.25">
      <c r="B6" s="5" t="s">
        <v>3</v>
      </c>
      <c r="C6" s="524"/>
      <c r="D6" s="524"/>
      <c r="E6" s="524"/>
      <c r="F6" s="473"/>
      <c r="G6" s="473"/>
      <c r="H6" s="473"/>
      <c r="I6" s="473"/>
    </row>
    <row r="7" spans="2:12" s="1" customFormat="1" ht="11.25" customHeight="1" thickBot="1" x14ac:dyDescent="0.3"/>
    <row r="8" spans="2:12" s="5" customFormat="1" ht="42.75" customHeight="1" thickBot="1" x14ac:dyDescent="0.3">
      <c r="B8" s="81" t="s">
        <v>96</v>
      </c>
      <c r="C8" s="467" t="s">
        <v>40</v>
      </c>
      <c r="D8" s="522"/>
      <c r="E8" s="467" t="s">
        <v>38</v>
      </c>
      <c r="F8" s="471"/>
      <c r="G8" s="467" t="s">
        <v>39</v>
      </c>
      <c r="H8" s="471"/>
      <c r="I8" s="467" t="s">
        <v>233</v>
      </c>
      <c r="J8" s="471"/>
      <c r="K8" s="467" t="s">
        <v>352</v>
      </c>
      <c r="L8" s="471"/>
    </row>
    <row r="9" spans="2:12" s="5" customFormat="1" ht="39.75" customHeight="1" thickBot="1" x14ac:dyDescent="0.3">
      <c r="B9" s="24" t="s">
        <v>232</v>
      </c>
      <c r="C9" s="25" t="s">
        <v>41</v>
      </c>
      <c r="D9" s="26" t="s">
        <v>42</v>
      </c>
      <c r="E9" s="25" t="s">
        <v>41</v>
      </c>
      <c r="F9" s="26" t="s">
        <v>42</v>
      </c>
      <c r="G9" s="25" t="s">
        <v>41</v>
      </c>
      <c r="H9" s="26" t="s">
        <v>42</v>
      </c>
      <c r="I9" s="25" t="s">
        <v>41</v>
      </c>
      <c r="J9" s="26" t="s">
        <v>42</v>
      </c>
      <c r="K9" s="25" t="s">
        <v>41</v>
      </c>
      <c r="L9" s="26" t="s">
        <v>42</v>
      </c>
    </row>
    <row r="10" spans="2:12" ht="20.100000000000001" customHeight="1" x14ac:dyDescent="0.25">
      <c r="B10" s="103" t="s">
        <v>102</v>
      </c>
      <c r="C10" s="322"/>
      <c r="D10" s="323"/>
      <c r="E10" s="322"/>
      <c r="F10" s="324"/>
      <c r="G10" s="322"/>
      <c r="H10" s="324"/>
      <c r="I10" s="322"/>
      <c r="J10" s="324"/>
      <c r="K10" s="322"/>
      <c r="L10" s="324"/>
    </row>
    <row r="11" spans="2:12" ht="20.100000000000001" customHeight="1" x14ac:dyDescent="0.25">
      <c r="B11" s="104" t="s">
        <v>110</v>
      </c>
      <c r="C11" s="325"/>
      <c r="D11" s="326"/>
      <c r="E11" s="325"/>
      <c r="F11" s="327"/>
      <c r="G11" s="325"/>
      <c r="H11" s="327"/>
      <c r="I11" s="325"/>
      <c r="J11" s="327"/>
      <c r="K11" s="325"/>
      <c r="L11" s="327"/>
    </row>
    <row r="12" spans="2:12" ht="20.100000000000001" customHeight="1" thickBot="1" x14ac:dyDescent="0.3">
      <c r="B12" s="105" t="s">
        <v>111</v>
      </c>
      <c r="C12" s="328"/>
      <c r="D12" s="329"/>
      <c r="E12" s="328"/>
      <c r="F12" s="330"/>
      <c r="G12" s="328"/>
      <c r="H12" s="330"/>
      <c r="I12" s="328"/>
      <c r="J12" s="330"/>
      <c r="K12" s="328"/>
      <c r="L12" s="330"/>
    </row>
    <row r="13" spans="2:12" ht="20.100000000000001" customHeight="1" x14ac:dyDescent="0.25">
      <c r="B13" s="103" t="s">
        <v>112</v>
      </c>
      <c r="C13" s="322"/>
      <c r="D13" s="323"/>
      <c r="E13" s="322"/>
      <c r="F13" s="324"/>
      <c r="G13" s="322"/>
      <c r="H13" s="324"/>
      <c r="I13" s="322"/>
      <c r="J13" s="324"/>
      <c r="K13" s="322"/>
      <c r="L13" s="324"/>
    </row>
    <row r="14" spans="2:12" ht="20.100000000000001" customHeight="1" x14ac:dyDescent="0.25">
      <c r="B14" s="104" t="s">
        <v>113</v>
      </c>
      <c r="C14" s="325"/>
      <c r="D14" s="326"/>
      <c r="E14" s="325"/>
      <c r="F14" s="327"/>
      <c r="G14" s="325"/>
      <c r="H14" s="327"/>
      <c r="I14" s="325"/>
      <c r="J14" s="327"/>
      <c r="K14" s="325"/>
      <c r="L14" s="327"/>
    </row>
    <row r="15" spans="2:12" ht="20.100000000000001" customHeight="1" thickBot="1" x14ac:dyDescent="0.3">
      <c r="B15" s="105" t="s">
        <v>114</v>
      </c>
      <c r="C15" s="328"/>
      <c r="D15" s="329"/>
      <c r="E15" s="328"/>
      <c r="F15" s="330"/>
      <c r="G15" s="328"/>
      <c r="H15" s="330"/>
      <c r="I15" s="328"/>
      <c r="J15" s="330"/>
      <c r="K15" s="328"/>
      <c r="L15" s="330"/>
    </row>
    <row r="16" spans="2:12" ht="20.100000000000001" customHeight="1" x14ac:dyDescent="0.25">
      <c r="B16" s="103" t="s">
        <v>115</v>
      </c>
      <c r="C16" s="322"/>
      <c r="D16" s="323"/>
      <c r="E16" s="322"/>
      <c r="F16" s="324"/>
      <c r="G16" s="322"/>
      <c r="H16" s="324"/>
      <c r="I16" s="322"/>
      <c r="J16" s="324"/>
      <c r="K16" s="322"/>
      <c r="L16" s="324"/>
    </row>
    <row r="17" spans="2:12" ht="20.100000000000001" customHeight="1" x14ac:dyDescent="0.25">
      <c r="B17" s="104" t="s">
        <v>116</v>
      </c>
      <c r="C17" s="325"/>
      <c r="D17" s="326"/>
      <c r="E17" s="325"/>
      <c r="F17" s="327"/>
      <c r="G17" s="325"/>
      <c r="H17" s="327"/>
      <c r="I17" s="325"/>
      <c r="J17" s="327"/>
      <c r="K17" s="325"/>
      <c r="L17" s="327"/>
    </row>
    <row r="18" spans="2:12" ht="20.100000000000001" customHeight="1" thickBot="1" x14ac:dyDescent="0.3">
      <c r="B18" s="105" t="s">
        <v>117</v>
      </c>
      <c r="C18" s="328"/>
      <c r="D18" s="329"/>
      <c r="E18" s="328"/>
      <c r="F18" s="330"/>
      <c r="G18" s="328"/>
      <c r="H18" s="330"/>
      <c r="I18" s="328"/>
      <c r="J18" s="330"/>
      <c r="K18" s="328"/>
      <c r="L18" s="330"/>
    </row>
    <row r="19" spans="2:12" ht="20.100000000000001" customHeight="1" x14ac:dyDescent="0.25">
      <c r="B19" s="106" t="s">
        <v>118</v>
      </c>
      <c r="C19" s="331"/>
      <c r="D19" s="332"/>
      <c r="E19" s="331"/>
      <c r="F19" s="333"/>
      <c r="G19" s="331"/>
      <c r="H19" s="333"/>
      <c r="I19" s="331"/>
      <c r="J19" s="333"/>
      <c r="K19" s="331"/>
      <c r="L19" s="333"/>
    </row>
    <row r="20" spans="2:12" ht="20.100000000000001" customHeight="1" x14ac:dyDescent="0.25">
      <c r="B20" s="104" t="s">
        <v>119</v>
      </c>
      <c r="C20" s="325"/>
      <c r="D20" s="326"/>
      <c r="E20" s="325"/>
      <c r="F20" s="327"/>
      <c r="G20" s="325"/>
      <c r="H20" s="327"/>
      <c r="I20" s="325"/>
      <c r="J20" s="327"/>
      <c r="K20" s="325"/>
      <c r="L20" s="327"/>
    </row>
    <row r="21" spans="2:12" ht="20.100000000000001" customHeight="1" thickBot="1" x14ac:dyDescent="0.3">
      <c r="B21" s="105" t="s">
        <v>120</v>
      </c>
      <c r="C21" s="328"/>
      <c r="D21" s="329"/>
      <c r="E21" s="328"/>
      <c r="F21" s="330"/>
      <c r="G21" s="328"/>
      <c r="H21" s="330"/>
      <c r="I21" s="328"/>
      <c r="J21" s="330"/>
      <c r="K21" s="328"/>
      <c r="L21" s="330"/>
    </row>
    <row r="22" spans="2:12" s="7" customFormat="1" ht="21.9" customHeight="1" thickBot="1" x14ac:dyDescent="0.3">
      <c r="B22" s="29" t="s">
        <v>43</v>
      </c>
      <c r="C22" s="23">
        <v>120</v>
      </c>
      <c r="D22" s="30">
        <v>120</v>
      </c>
      <c r="E22" s="23">
        <v>120</v>
      </c>
      <c r="F22" s="30">
        <v>120</v>
      </c>
      <c r="G22" s="23">
        <v>120</v>
      </c>
      <c r="H22" s="30">
        <v>120</v>
      </c>
      <c r="I22" s="23">
        <v>120</v>
      </c>
      <c r="J22" s="30">
        <v>120</v>
      </c>
      <c r="K22" s="23">
        <v>120</v>
      </c>
      <c r="L22" s="30">
        <v>120</v>
      </c>
    </row>
    <row r="23" spans="2:12" ht="15.9" customHeight="1" x14ac:dyDescent="0.25"/>
    <row r="24" spans="2:12" ht="15.9" customHeight="1" x14ac:dyDescent="0.25">
      <c r="B24" s="9" t="s">
        <v>9</v>
      </c>
    </row>
    <row r="25" spans="2:12" s="7" customFormat="1" ht="15" customHeight="1" x14ac:dyDescent="0.25">
      <c r="B25" s="498" t="s">
        <v>125</v>
      </c>
      <c r="C25" s="523"/>
      <c r="D25" s="523"/>
      <c r="E25" s="523"/>
      <c r="F25" s="523"/>
      <c r="G25" s="523"/>
      <c r="H25" s="523"/>
      <c r="I25" s="28"/>
      <c r="J25" s="28"/>
      <c r="K25" s="28"/>
      <c r="L25" s="28"/>
    </row>
    <row r="26" spans="2:12" s="83" customFormat="1" ht="45" customHeight="1" x14ac:dyDescent="0.25">
      <c r="B26" s="453" t="s">
        <v>328</v>
      </c>
      <c r="C26" s="454"/>
      <c r="D26" s="454"/>
      <c r="E26" s="454"/>
      <c r="F26" s="454"/>
      <c r="G26" s="454"/>
      <c r="H26" s="454"/>
    </row>
    <row r="27" spans="2:12" s="7" customFormat="1" ht="15" customHeight="1" x14ac:dyDescent="0.25">
      <c r="B27" s="498" t="s">
        <v>231</v>
      </c>
      <c r="C27" s="523"/>
      <c r="D27" s="523"/>
      <c r="E27" s="523"/>
      <c r="F27" s="523"/>
      <c r="G27" s="523"/>
      <c r="H27" s="523"/>
      <c r="I27" s="28"/>
      <c r="J27" s="28"/>
      <c r="K27" s="28"/>
      <c r="L27" s="28"/>
    </row>
    <row r="28" spans="2:12" ht="15" customHeight="1" x14ac:dyDescent="0.25">
      <c r="B28" s="476" t="s">
        <v>227</v>
      </c>
      <c r="C28" s="521"/>
      <c r="D28" s="521"/>
      <c r="E28" s="521"/>
      <c r="F28" s="521"/>
      <c r="G28" s="521"/>
      <c r="H28" s="521"/>
    </row>
    <row r="29" spans="2:12" ht="15" customHeight="1" x14ac:dyDescent="0.25">
      <c r="B29" s="476" t="s">
        <v>353</v>
      </c>
      <c r="C29" s="521" t="s">
        <v>351</v>
      </c>
      <c r="D29" s="521"/>
      <c r="E29" s="521"/>
      <c r="F29" s="521"/>
      <c r="G29" s="521"/>
      <c r="H29" s="521"/>
    </row>
    <row r="30" spans="2:12" ht="15.9" customHeight="1" x14ac:dyDescent="0.25"/>
    <row r="31" spans="2:12" ht="15.9" customHeight="1" x14ac:dyDescent="0.25">
      <c r="B31" s="6" t="s">
        <v>6</v>
      </c>
      <c r="E31" s="6" t="s">
        <v>28</v>
      </c>
    </row>
    <row r="32" spans="2:12" ht="15.9" customHeight="1" x14ac:dyDescent="0.25"/>
    <row r="33" spans="2:5" ht="15.9" customHeight="1" x14ac:dyDescent="0.25">
      <c r="B33" s="6" t="s">
        <v>10</v>
      </c>
      <c r="E33" s="6" t="s">
        <v>28</v>
      </c>
    </row>
    <row r="34" spans="2:5" ht="15.9" customHeight="1" x14ac:dyDescent="0.25"/>
    <row r="35" spans="2:5" ht="9" customHeight="1" x14ac:dyDescent="0.25"/>
  </sheetData>
  <mergeCells count="13">
    <mergeCell ref="C4:I4"/>
    <mergeCell ref="C5:I5"/>
    <mergeCell ref="C6:I6"/>
    <mergeCell ref="K8:L8"/>
    <mergeCell ref="B29:H29"/>
    <mergeCell ref="I8:J8"/>
    <mergeCell ref="C8:D8"/>
    <mergeCell ref="E8:F8"/>
    <mergeCell ref="G8:H8"/>
    <mergeCell ref="B25:H25"/>
    <mergeCell ref="B26:H26"/>
    <mergeCell ref="B28:H28"/>
    <mergeCell ref="B27:H27"/>
  </mergeCells>
  <pageMargins left="0.75" right="0.75" top="1" bottom="1" header="0.5" footer="0.5"/>
  <pageSetup paperSize="9" scale="67"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397E0A319032488D7ECDEDCC63D362" ma:contentTypeVersion="24" ma:contentTypeDescription="Create a new document." ma:contentTypeScope="" ma:versionID="e555fb560dc6f581c95ce0bebc8f63a9">
  <xsd:schema xmlns:xsd="http://www.w3.org/2001/XMLSchema" xmlns:xs="http://www.w3.org/2001/XMLSchema" xmlns:p="http://schemas.microsoft.com/office/2006/metadata/properties" xmlns:ns2="898fe758-5c28-457c-ac74-a324193e8401" xmlns:ns3="7fcfd879-4ad7-4f24-81ff-ee7dde1cac22" targetNamespace="http://schemas.microsoft.com/office/2006/metadata/properties" ma:root="true" ma:fieldsID="3758a8dcf3a203047304125047f032c0" ns2:_="" ns3:_="">
    <xsd:import namespace="898fe758-5c28-457c-ac74-a324193e8401"/>
    <xsd:import namespace="7fcfd879-4ad7-4f24-81ff-ee7dde1cac22"/>
    <xsd:element name="properties">
      <xsd:complexType>
        <xsd:sequence>
          <xsd:element name="documentManagement">
            <xsd:complexType>
              <xsd:all>
                <xsd:element ref="ns2:FS_x0020_FlagForArchive" minOccurs="0"/>
                <xsd:element ref="ns2:FS_x0020_FolderManager" minOccurs="0"/>
                <xsd:element ref="ns2:FS_x0020_DFSLink" minOccurs="0"/>
                <xsd:element ref="ns2:FS_x0020_DFSRoot" minOccurs="0"/>
                <xsd:element ref="ns2:FS_x0020_MigrationBatch" minOccurs="0"/>
                <xsd:element ref="ns2:FS_x0020_FM_x0020_Department" minOccurs="0"/>
                <xsd:element ref="ns3:MediaServiceMetadata" minOccurs="0"/>
                <xsd:element ref="ns3:MediaServiceFastMetadata" minOccurs="0"/>
                <xsd:element ref="ns3:MediaLengthInSeconds" minOccurs="0"/>
                <xsd:element ref="ns3:MediaServiceDateTaken" minOccurs="0"/>
                <xsd:element ref="ns3:MediaServiceAutoKeyPoints" minOccurs="0"/>
                <xsd:element ref="ns3:MediaServiceKeyPoint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8fe758-5c28-457c-ac74-a324193e8401" elementFormDefault="qualified">
    <xsd:import namespace="http://schemas.microsoft.com/office/2006/documentManagement/types"/>
    <xsd:import namespace="http://schemas.microsoft.com/office/infopath/2007/PartnerControls"/>
    <xsd:element name="FS_x0020_FlagForArchive" ma:index="8" nillable="true" ma:displayName="FS FlagForArchive" ma:internalName="FS_x0020_FlagForArchive">
      <xsd:simpleType>
        <xsd:restriction base="dms:Boolean"/>
      </xsd:simpleType>
    </xsd:element>
    <xsd:element name="FS_x0020_FolderManager" ma:index="9" nillable="true" ma:displayName="FS FolderManager" ma:internalName="FS_x0020_FolderManager">
      <xsd:simpleType>
        <xsd:restriction base="dms:Text"/>
      </xsd:simpleType>
    </xsd:element>
    <xsd:element name="FS_x0020_DFSLink" ma:index="10" nillable="true" ma:displayName="FS DFSLink" ma:internalName="FS_x0020_DFSLink">
      <xsd:simpleType>
        <xsd:restriction base="dms:Text"/>
      </xsd:simpleType>
    </xsd:element>
    <xsd:element name="FS_x0020_DFSRoot" ma:index="11" nillable="true" ma:displayName="FS DFSRoot" ma:internalName="FS_x0020_DFSRoot">
      <xsd:simpleType>
        <xsd:restriction base="dms:Text"/>
      </xsd:simpleType>
    </xsd:element>
    <xsd:element name="FS_x0020_MigrationBatch" ma:index="12" nillable="true" ma:displayName="FS MigrationBatch" ma:internalName="FS_x0020_MigrationBatch">
      <xsd:simpleType>
        <xsd:restriction base="dms:Text"/>
      </xsd:simpleType>
    </xsd:element>
    <xsd:element name="FS_x0020_FM_x0020_Department" ma:index="13" nillable="true" ma:displayName="FS FM Department" ma:internalName="FS_x0020_FM_x0020_Department">
      <xsd:simpleType>
        <xsd:restriction base="dms:Text"/>
      </xsd:simpleType>
    </xsd:element>
    <xsd:element name="TaxCatchAll" ma:index="22" nillable="true" ma:displayName="Taxonomy Catch All Column" ma:hidden="true" ma:list="{f0e06a8f-d2b4-44d3-ada0-41577dfe7f75}" ma:internalName="TaxCatchAll" ma:showField="CatchAllData" ma:web="898fe758-5c28-457c-ac74-a324193e8401">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fcfd879-4ad7-4f24-81ff-ee7dde1cac22"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54813c-11b9-47e8-a31a-cbfea2ba9f6e" ma:termSetId="09814cd3-568e-fe90-9814-8d621ff8fb84" ma:anchorId="fba54fb3-c3e1-fe81-a776-ca4b69148c4d" ma:open="true" ma:isKeyword="false">
      <xsd:complexType>
        <xsd:sequence>
          <xsd:element ref="pc:Terms" minOccurs="0" maxOccurs="1"/>
        </xsd:sequence>
      </xsd:complex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Location" ma:index="28" nillable="true" ma:displayName="Location" ma:internalName="MediaServiceLocation" ma:readOnly="true">
      <xsd:simpleType>
        <xsd:restriction base="dms:Text"/>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S_x0020_FolderManager xmlns="898fe758-5c28-457c-ac74-a324193e8401">C3390</FS_x0020_FolderManager>
    <FS_x0020_FM_x0020_Department xmlns="898fe758-5c28-457c-ac74-a324193e8401">O_EN2-B</FS_x0020_FM_x0020_Department>
    <FS_x0020_MigrationBatch xmlns="898fe758-5c28-457c-ac74-a324193e8401">Turbine Solution remainders 7.6</FS_x0020_MigrationBatch>
    <FS_x0020_DFSRoot xmlns="898fe758-5c28-457c-ac74-a324193e8401">DFSRoot02185</FS_x0020_DFSRoot>
    <lcf76f155ced4ddcb4097134ff3c332f xmlns="7fcfd879-4ad7-4f24-81ff-ee7dde1cac22">
      <Terms xmlns="http://schemas.microsoft.com/office/infopath/2007/PartnerControls"/>
    </lcf76f155ced4ddcb4097134ff3c332f>
    <TaxCatchAll xmlns="898fe758-5c28-457c-ac74-a324193e8401" xsi:nil="true"/>
    <FS_x0020_FlagForArchive xmlns="898fe758-5c28-457c-ac74-a324193e8401">false</FS_x0020_FlagForArchive>
    <FS_x0020_DFSLink xmlns="898fe758-5c28-457c-ac74-a324193e8401">TEAM\EM\2\D</FS_x0020_DFSLi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CA5571-A11E-43F7-95F6-161835926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8fe758-5c28-457c-ac74-a324193e8401"/>
    <ds:schemaRef ds:uri="7fcfd879-4ad7-4f24-81ff-ee7dde1cac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E5F8C6-2AB6-4447-A186-CB8A60ED8E5E}">
  <ds:schemaRefs>
    <ds:schemaRef ds:uri="http://schemas.microsoft.com/office/2006/documentManagement/types"/>
    <ds:schemaRef ds:uri="7fcfd879-4ad7-4f24-81ff-ee7dde1cac22"/>
    <ds:schemaRef ds:uri="http://schemas.openxmlformats.org/package/2006/metadata/core-properties"/>
    <ds:schemaRef ds:uri="898fe758-5c28-457c-ac74-a324193e8401"/>
    <ds:schemaRef ds:uri="http://schemas.microsoft.com/office/2006/metadata/properties"/>
    <ds:schemaRef ds:uri="http://www.w3.org/XML/1998/namespace"/>
    <ds:schemaRef ds:uri="http://schemas.microsoft.com/office/infopath/2007/PartnerControls"/>
    <ds:schemaRef ds:uri="http://purl.org/dc/dcmitype/"/>
    <ds:schemaRef ds:uri="http://purl.org/dc/terms/"/>
    <ds:schemaRef ds:uri="http://purl.org/dc/elements/1.1/"/>
  </ds:schemaRefs>
</ds:datastoreItem>
</file>

<file path=customXml/itemProps3.xml><?xml version="1.0" encoding="utf-8"?>
<ds:datastoreItem xmlns:ds="http://schemas.openxmlformats.org/officeDocument/2006/customXml" ds:itemID="{7E44DBDB-3E07-42B3-A1C9-7BA60A03A7E1}">
  <ds:schemaRefs>
    <ds:schemaRef ds:uri="http://schemas.microsoft.com/sharepoint/v3/contenttype/forms"/>
  </ds:schemaRefs>
</ds:datastoreItem>
</file>

<file path=docMetadata/LabelInfo.xml><?xml version="1.0" encoding="utf-8"?>
<clbl:labelList xmlns:clbl="http://schemas.microsoft.com/office/2020/mipLabelMetadata">
  <clbl:label id="{58d84362-1b1e-41fa-9f4a-001d35549470}" enabled="1" method="Standard" siteId="{db8e2f82-8a37-4c09-b7de-ed06547b5a20}" removed="0"/>
</clbl:labelLis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Worksheets</vt:lpstr>
      </vt:variant>
      <vt:variant>
        <vt:i4>18</vt:i4>
      </vt:variant>
      <vt:variant>
        <vt:lpstr>Named Ranges</vt:lpstr>
      </vt:variant>
      <vt:variant>
        <vt:i4>10</vt:i4>
      </vt:variant>
    </vt:vector>
  </HeadingPairs>
  <TitlesOfParts>
    <vt:vector size="28" baseType="lpstr">
      <vt:lpstr>Version control</vt:lpstr>
      <vt:lpstr>List of forms concise</vt:lpstr>
      <vt:lpstr>IED HR1</vt:lpstr>
      <vt:lpstr>IED CON1</vt:lpstr>
      <vt:lpstr>IED CON2</vt:lpstr>
      <vt:lpstr>IED PM1</vt:lpstr>
      <vt:lpstr>IED PM2</vt:lpstr>
      <vt:lpstr>IED PM3</vt:lpstr>
      <vt:lpstr>IED BD1</vt:lpstr>
      <vt:lpstr>IED MF1</vt:lpstr>
      <vt:lpstr>IED BS1</vt:lpstr>
      <vt:lpstr>IED AQRA1</vt:lpstr>
      <vt:lpstr>IED AQRA2</vt:lpstr>
      <vt:lpstr>IED CEM1</vt:lpstr>
      <vt:lpstr>IED CEM2</vt:lpstr>
      <vt:lpstr>IED CEM3</vt:lpstr>
      <vt:lpstr>IED REM1</vt:lpstr>
      <vt:lpstr>IED SF6</vt:lpstr>
      <vt:lpstr>'IED BD1'!Print_Area</vt:lpstr>
      <vt:lpstr>'IED CEM2'!Print_Area</vt:lpstr>
      <vt:lpstr>'IED CEM3'!Print_Area</vt:lpstr>
      <vt:lpstr>'IED CON1'!Print_Area</vt:lpstr>
      <vt:lpstr>'IED CON2'!Print_Area</vt:lpstr>
      <vt:lpstr>'IED HR1'!Print_Area</vt:lpstr>
      <vt:lpstr>'IED PM1'!Print_Area</vt:lpstr>
      <vt:lpstr>'IED PM2'!Print_Area</vt:lpstr>
      <vt:lpstr>'IED PM3'!Print_Area</vt:lpstr>
      <vt:lpstr>'IED SF6'!Print_Area</vt:lpstr>
    </vt:vector>
  </TitlesOfParts>
  <Company>Powergen UK</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Graham</dc:creator>
  <cp:lastModifiedBy>Graham, David</cp:lastModifiedBy>
</cp:coreProperties>
</file>

<file path=docProps/custom.xml><?xml version="1.0" encoding="utf-8"?>
<Properties xmlns="http://schemas.openxmlformats.org/officeDocument/2006/custom-properties" xmlns:vt="http://schemas.openxmlformats.org/officeDocument/2006/docPropsVTypes">
  <property fmtid="{D5CDD505-2E9C-101B-9397-08002B2CF9AE}" pid="3" name="MediaServiceImageTags">
    <vt:lpwstr/>
  </property>
</Properties>
</file>